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9405" activeTab="11"/>
  </bookViews>
  <sheets>
    <sheet name="Jan" sheetId="1" r:id="rId1"/>
    <sheet name="Feb" sheetId="2" r:id="rId2"/>
    <sheet name="Mar" sheetId="3" r:id="rId3"/>
    <sheet name="Apr" sheetId="4" r:id="rId4"/>
    <sheet name="May" sheetId="5" r:id="rId5"/>
    <sheet name="Jun" sheetId="6" r:id="rId6"/>
    <sheet name="Jul" sheetId="7" r:id="rId7"/>
    <sheet name="Aug" sheetId="8" r:id="rId8"/>
    <sheet name="Sep" sheetId="9" r:id="rId9"/>
    <sheet name="Oct" sheetId="10" r:id="rId10"/>
    <sheet name="Nov" sheetId="11" r:id="rId11"/>
    <sheet name="Dec" sheetId="12" r:id="rId12"/>
  </sheets>
  <definedNames>
    <definedName name="valuevx">Jan!$A$1</definedName>
  </definedNames>
  <calcPr calcId="145621"/>
</workbook>
</file>

<file path=xl/calcChain.xml><?xml version="1.0" encoding="utf-8"?>
<calcChain xmlns="http://schemas.openxmlformats.org/spreadsheetml/2006/main">
  <c r="A35" i="12" l="1"/>
  <c r="I34" i="12"/>
  <c r="A5" i="12"/>
  <c r="C5" i="12" s="1"/>
  <c r="E5" i="12" s="1"/>
  <c r="G5" i="12" s="1"/>
  <c r="I5" i="12" s="1"/>
  <c r="K5" i="12" s="1"/>
  <c r="M5" i="12" s="1"/>
  <c r="A10" i="12" s="1"/>
  <c r="C10" i="12" s="1"/>
  <c r="E10" i="12" s="1"/>
  <c r="G10" i="12" s="1"/>
  <c r="I10" i="12" s="1"/>
  <c r="K10" i="12" s="1"/>
  <c r="M10" i="12" s="1"/>
  <c r="A15" i="12" s="1"/>
  <c r="C15" i="12" s="1"/>
  <c r="E15" i="12" s="1"/>
  <c r="G15" i="12" s="1"/>
  <c r="I15" i="12" s="1"/>
  <c r="K15" i="12" s="1"/>
  <c r="M15" i="12" s="1"/>
  <c r="A20" i="12" s="1"/>
  <c r="C20" i="12" s="1"/>
  <c r="E20" i="12" s="1"/>
  <c r="G20" i="12" s="1"/>
  <c r="I20" i="12" s="1"/>
  <c r="K20" i="12" s="1"/>
  <c r="M20" i="12" s="1"/>
  <c r="A25" i="12" s="1"/>
  <c r="C25" i="12" s="1"/>
  <c r="E25" i="12" s="1"/>
  <c r="G25" i="12" s="1"/>
  <c r="I25" i="12" s="1"/>
  <c r="K25" i="12" s="1"/>
  <c r="M25" i="12" s="1"/>
  <c r="A30" i="12" s="1"/>
  <c r="C30" i="12" s="1"/>
  <c r="A3" i="12"/>
  <c r="A2" i="12"/>
  <c r="A1" i="12"/>
  <c r="A35" i="11"/>
  <c r="I34" i="11"/>
  <c r="A5" i="11"/>
  <c r="C5" i="11" s="1"/>
  <c r="E5" i="11" s="1"/>
  <c r="G5" i="11" s="1"/>
  <c r="I5" i="11" s="1"/>
  <c r="K5" i="11" s="1"/>
  <c r="M5" i="11" s="1"/>
  <c r="A10" i="11" s="1"/>
  <c r="C10" i="11" s="1"/>
  <c r="E10" i="11" s="1"/>
  <c r="G10" i="11" s="1"/>
  <c r="I10" i="11" s="1"/>
  <c r="K10" i="11" s="1"/>
  <c r="M10" i="11" s="1"/>
  <c r="A15" i="11" s="1"/>
  <c r="C15" i="11" s="1"/>
  <c r="E15" i="11" s="1"/>
  <c r="G15" i="11" s="1"/>
  <c r="I15" i="11" s="1"/>
  <c r="K15" i="11" s="1"/>
  <c r="M15" i="11" s="1"/>
  <c r="A20" i="11" s="1"/>
  <c r="C20" i="11" s="1"/>
  <c r="E20" i="11" s="1"/>
  <c r="G20" i="11" s="1"/>
  <c r="I20" i="11" s="1"/>
  <c r="K20" i="11" s="1"/>
  <c r="M20" i="11" s="1"/>
  <c r="A25" i="11" s="1"/>
  <c r="C25" i="11" s="1"/>
  <c r="E25" i="11" s="1"/>
  <c r="G25" i="11" s="1"/>
  <c r="I25" i="11" s="1"/>
  <c r="K25" i="11" s="1"/>
  <c r="M25" i="11" s="1"/>
  <c r="A30" i="11" s="1"/>
  <c r="C30" i="11" s="1"/>
  <c r="A3" i="11"/>
  <c r="A2" i="11"/>
  <c r="A1" i="11"/>
  <c r="A35" i="10"/>
  <c r="A5" i="10" s="1"/>
  <c r="C5" i="10" s="1"/>
  <c r="E5" i="10" s="1"/>
  <c r="G5" i="10" s="1"/>
  <c r="I5" i="10" s="1"/>
  <c r="K5" i="10" s="1"/>
  <c r="M5" i="10" s="1"/>
  <c r="A10" i="10" s="1"/>
  <c r="C10" i="10" s="1"/>
  <c r="E10" i="10" s="1"/>
  <c r="G10" i="10" s="1"/>
  <c r="I10" i="10" s="1"/>
  <c r="K10" i="10" s="1"/>
  <c r="M10" i="10" s="1"/>
  <c r="A15" i="10" s="1"/>
  <c r="C15" i="10" s="1"/>
  <c r="E15" i="10" s="1"/>
  <c r="G15" i="10" s="1"/>
  <c r="I15" i="10" s="1"/>
  <c r="K15" i="10" s="1"/>
  <c r="M15" i="10" s="1"/>
  <c r="A20" i="10" s="1"/>
  <c r="C20" i="10" s="1"/>
  <c r="E20" i="10" s="1"/>
  <c r="G20" i="10" s="1"/>
  <c r="I20" i="10" s="1"/>
  <c r="K20" i="10" s="1"/>
  <c r="M20" i="10" s="1"/>
  <c r="A25" i="10" s="1"/>
  <c r="C25" i="10" s="1"/>
  <c r="E25" i="10" s="1"/>
  <c r="G25" i="10" s="1"/>
  <c r="I25" i="10" s="1"/>
  <c r="K25" i="10" s="1"/>
  <c r="M25" i="10" s="1"/>
  <c r="A30" i="10" s="1"/>
  <c r="C30" i="10" s="1"/>
  <c r="I34" i="10"/>
  <c r="A3" i="10"/>
  <c r="A2" i="10"/>
  <c r="A1" i="10"/>
  <c r="A35" i="9"/>
  <c r="I34" i="9"/>
  <c r="C5" i="9"/>
  <c r="E5" i="9" s="1"/>
  <c r="G5" i="9" s="1"/>
  <c r="I5" i="9" s="1"/>
  <c r="K5" i="9" s="1"/>
  <c r="M5" i="9" s="1"/>
  <c r="A10" i="9" s="1"/>
  <c r="C10" i="9" s="1"/>
  <c r="E10" i="9" s="1"/>
  <c r="G10" i="9" s="1"/>
  <c r="I10" i="9" s="1"/>
  <c r="K10" i="9" s="1"/>
  <c r="M10" i="9" s="1"/>
  <c r="A15" i="9" s="1"/>
  <c r="C15" i="9" s="1"/>
  <c r="E15" i="9" s="1"/>
  <c r="G15" i="9" s="1"/>
  <c r="I15" i="9" s="1"/>
  <c r="K15" i="9" s="1"/>
  <c r="M15" i="9" s="1"/>
  <c r="A20" i="9" s="1"/>
  <c r="C20" i="9" s="1"/>
  <c r="E20" i="9" s="1"/>
  <c r="G20" i="9" s="1"/>
  <c r="I20" i="9" s="1"/>
  <c r="K20" i="9" s="1"/>
  <c r="M20" i="9" s="1"/>
  <c r="A25" i="9" s="1"/>
  <c r="C25" i="9" s="1"/>
  <c r="E25" i="9" s="1"/>
  <c r="G25" i="9" s="1"/>
  <c r="I25" i="9" s="1"/>
  <c r="K25" i="9" s="1"/>
  <c r="M25" i="9" s="1"/>
  <c r="A30" i="9" s="1"/>
  <c r="C30" i="9" s="1"/>
  <c r="A5" i="9"/>
  <c r="A3" i="9"/>
  <c r="A2" i="9"/>
  <c r="A1" i="9"/>
  <c r="A35" i="8"/>
  <c r="I34" i="8"/>
  <c r="A5" i="8"/>
  <c r="C5" i="8" s="1"/>
  <c r="E5" i="8" s="1"/>
  <c r="G5" i="8" s="1"/>
  <c r="I5" i="8" s="1"/>
  <c r="K5" i="8" s="1"/>
  <c r="M5" i="8" s="1"/>
  <c r="A10" i="8" s="1"/>
  <c r="C10" i="8" s="1"/>
  <c r="E10" i="8" s="1"/>
  <c r="G10" i="8" s="1"/>
  <c r="I10" i="8" s="1"/>
  <c r="K10" i="8" s="1"/>
  <c r="M10" i="8" s="1"/>
  <c r="A15" i="8" s="1"/>
  <c r="C15" i="8" s="1"/>
  <c r="E15" i="8" s="1"/>
  <c r="G15" i="8" s="1"/>
  <c r="I15" i="8" s="1"/>
  <c r="K15" i="8" s="1"/>
  <c r="M15" i="8" s="1"/>
  <c r="A20" i="8" s="1"/>
  <c r="C20" i="8" s="1"/>
  <c r="E20" i="8" s="1"/>
  <c r="G20" i="8" s="1"/>
  <c r="I20" i="8" s="1"/>
  <c r="K20" i="8" s="1"/>
  <c r="M20" i="8" s="1"/>
  <c r="A25" i="8" s="1"/>
  <c r="C25" i="8" s="1"/>
  <c r="E25" i="8" s="1"/>
  <c r="G25" i="8" s="1"/>
  <c r="I25" i="8" s="1"/>
  <c r="K25" i="8" s="1"/>
  <c r="M25" i="8" s="1"/>
  <c r="A30" i="8" s="1"/>
  <c r="C30" i="8" s="1"/>
  <c r="A3" i="8"/>
  <c r="A2" i="8"/>
  <c r="A1" i="8"/>
  <c r="A35" i="7"/>
  <c r="A3" i="7" s="1"/>
  <c r="I34" i="7"/>
  <c r="A2" i="7"/>
  <c r="A1" i="7"/>
  <c r="A35" i="6"/>
  <c r="A3" i="6" s="1"/>
  <c r="I34" i="6"/>
  <c r="A5" i="6"/>
  <c r="C5" i="6" s="1"/>
  <c r="E5" i="6" s="1"/>
  <c r="G5" i="6" s="1"/>
  <c r="I5" i="6" s="1"/>
  <c r="K5" i="6" s="1"/>
  <c r="M5" i="6" s="1"/>
  <c r="A10" i="6" s="1"/>
  <c r="C10" i="6" s="1"/>
  <c r="E10" i="6" s="1"/>
  <c r="G10" i="6" s="1"/>
  <c r="I10" i="6" s="1"/>
  <c r="K10" i="6" s="1"/>
  <c r="M10" i="6" s="1"/>
  <c r="A15" i="6" s="1"/>
  <c r="C15" i="6" s="1"/>
  <c r="E15" i="6" s="1"/>
  <c r="G15" i="6" s="1"/>
  <c r="I15" i="6" s="1"/>
  <c r="K15" i="6" s="1"/>
  <c r="M15" i="6" s="1"/>
  <c r="A20" i="6" s="1"/>
  <c r="C20" i="6" s="1"/>
  <c r="E20" i="6" s="1"/>
  <c r="G20" i="6" s="1"/>
  <c r="I20" i="6" s="1"/>
  <c r="K20" i="6" s="1"/>
  <c r="M20" i="6" s="1"/>
  <c r="A25" i="6" s="1"/>
  <c r="C25" i="6" s="1"/>
  <c r="E25" i="6" s="1"/>
  <c r="G25" i="6" s="1"/>
  <c r="I25" i="6" s="1"/>
  <c r="K25" i="6" s="1"/>
  <c r="M25" i="6" s="1"/>
  <c r="A30" i="6" s="1"/>
  <c r="C30" i="6" s="1"/>
  <c r="A2" i="6"/>
  <c r="A1" i="6"/>
  <c r="A35" i="5"/>
  <c r="A3" i="5" s="1"/>
  <c r="I34" i="5"/>
  <c r="A5" i="5"/>
  <c r="C5" i="5" s="1"/>
  <c r="E5" i="5" s="1"/>
  <c r="G5" i="5" s="1"/>
  <c r="I5" i="5" s="1"/>
  <c r="K5" i="5" s="1"/>
  <c r="M5" i="5" s="1"/>
  <c r="A10" i="5" s="1"/>
  <c r="C10" i="5" s="1"/>
  <c r="E10" i="5" s="1"/>
  <c r="G10" i="5" s="1"/>
  <c r="I10" i="5" s="1"/>
  <c r="K10" i="5" s="1"/>
  <c r="M10" i="5" s="1"/>
  <c r="A15" i="5" s="1"/>
  <c r="C15" i="5" s="1"/>
  <c r="E15" i="5" s="1"/>
  <c r="G15" i="5" s="1"/>
  <c r="I15" i="5" s="1"/>
  <c r="K15" i="5" s="1"/>
  <c r="M15" i="5" s="1"/>
  <c r="A20" i="5" s="1"/>
  <c r="C20" i="5" s="1"/>
  <c r="E20" i="5" s="1"/>
  <c r="G20" i="5" s="1"/>
  <c r="I20" i="5" s="1"/>
  <c r="K20" i="5" s="1"/>
  <c r="M20" i="5" s="1"/>
  <c r="A25" i="5" s="1"/>
  <c r="C25" i="5" s="1"/>
  <c r="E25" i="5" s="1"/>
  <c r="G25" i="5" s="1"/>
  <c r="I25" i="5" s="1"/>
  <c r="K25" i="5" s="1"/>
  <c r="M25" i="5" s="1"/>
  <c r="A30" i="5" s="1"/>
  <c r="C30" i="5" s="1"/>
  <c r="A2" i="5"/>
  <c r="A1" i="5"/>
  <c r="A35" i="4"/>
  <c r="A3" i="4" s="1"/>
  <c r="I34" i="4"/>
  <c r="A5" i="4"/>
  <c r="C5" i="4" s="1"/>
  <c r="E5" i="4" s="1"/>
  <c r="G5" i="4" s="1"/>
  <c r="I5" i="4" s="1"/>
  <c r="K5" i="4" s="1"/>
  <c r="M5" i="4" s="1"/>
  <c r="A10" i="4" s="1"/>
  <c r="C10" i="4" s="1"/>
  <c r="E10" i="4" s="1"/>
  <c r="G10" i="4" s="1"/>
  <c r="I10" i="4" s="1"/>
  <c r="K10" i="4" s="1"/>
  <c r="M10" i="4" s="1"/>
  <c r="A15" i="4" s="1"/>
  <c r="C15" i="4" s="1"/>
  <c r="E15" i="4" s="1"/>
  <c r="G15" i="4" s="1"/>
  <c r="I15" i="4" s="1"/>
  <c r="K15" i="4" s="1"/>
  <c r="M15" i="4" s="1"/>
  <c r="A20" i="4" s="1"/>
  <c r="C20" i="4" s="1"/>
  <c r="E20" i="4" s="1"/>
  <c r="G20" i="4" s="1"/>
  <c r="I20" i="4" s="1"/>
  <c r="K20" i="4" s="1"/>
  <c r="M20" i="4" s="1"/>
  <c r="A25" i="4" s="1"/>
  <c r="C25" i="4" s="1"/>
  <c r="E25" i="4" s="1"/>
  <c r="G25" i="4" s="1"/>
  <c r="I25" i="4" s="1"/>
  <c r="K25" i="4" s="1"/>
  <c r="M25" i="4" s="1"/>
  <c r="A30" i="4" s="1"/>
  <c r="C30" i="4" s="1"/>
  <c r="A2" i="4"/>
  <c r="A1" i="4"/>
  <c r="A35" i="3"/>
  <c r="A3" i="3" s="1"/>
  <c r="I34" i="3"/>
  <c r="A2" i="3"/>
  <c r="A1" i="3"/>
  <c r="A35" i="2"/>
  <c r="A3" i="2" s="1"/>
  <c r="I34" i="2"/>
  <c r="A2" i="2"/>
  <c r="A1" i="2"/>
  <c r="I34" i="1"/>
  <c r="A9" i="1"/>
  <c r="A8" i="1"/>
  <c r="A7" i="1"/>
  <c r="C5" i="1"/>
  <c r="E5" i="1" s="1"/>
  <c r="G5" i="1" s="1"/>
  <c r="I5" i="1" s="1"/>
  <c r="K5" i="1" s="1"/>
  <c r="M5" i="1" s="1"/>
  <c r="A10" i="1" s="1"/>
  <c r="C10" i="1" s="1"/>
  <c r="E10" i="1" s="1"/>
  <c r="G10" i="1" s="1"/>
  <c r="I10" i="1" s="1"/>
  <c r="K10" i="1" s="1"/>
  <c r="M10" i="1" s="1"/>
  <c r="A15" i="1" s="1"/>
  <c r="C15" i="1" s="1"/>
  <c r="E15" i="1" s="1"/>
  <c r="G15" i="1" s="1"/>
  <c r="I15" i="1" s="1"/>
  <c r="K15" i="1" s="1"/>
  <c r="M15" i="1" s="1"/>
  <c r="A20" i="1" s="1"/>
  <c r="C20" i="1" s="1"/>
  <c r="E20" i="1" s="1"/>
  <c r="G20" i="1" s="1"/>
  <c r="I20" i="1" s="1"/>
  <c r="K20" i="1" s="1"/>
  <c r="M20" i="1" s="1"/>
  <c r="A25" i="1" s="1"/>
  <c r="C25" i="1" s="1"/>
  <c r="E25" i="1" s="1"/>
  <c r="G25" i="1" s="1"/>
  <c r="I25" i="1" s="1"/>
  <c r="K25" i="1" s="1"/>
  <c r="M25" i="1" s="1"/>
  <c r="A30" i="1" s="1"/>
  <c r="C30" i="1" s="1"/>
  <c r="A5" i="1"/>
  <c r="A3" i="1"/>
  <c r="A5" i="7" l="1"/>
  <c r="C5" i="7" s="1"/>
  <c r="E5" i="7" s="1"/>
  <c r="G5" i="7" s="1"/>
  <c r="I5" i="7" s="1"/>
  <c r="K5" i="7" s="1"/>
  <c r="M5" i="7" s="1"/>
  <c r="A10" i="7" s="1"/>
  <c r="C10" i="7" s="1"/>
  <c r="E10" i="7" s="1"/>
  <c r="G10" i="7" s="1"/>
  <c r="I10" i="7" s="1"/>
  <c r="K10" i="7" s="1"/>
  <c r="M10" i="7" s="1"/>
  <c r="A15" i="7" s="1"/>
  <c r="C15" i="7" s="1"/>
  <c r="E15" i="7" s="1"/>
  <c r="G15" i="7" s="1"/>
  <c r="I15" i="7" s="1"/>
  <c r="K15" i="7" s="1"/>
  <c r="M15" i="7" s="1"/>
  <c r="A20" i="7" s="1"/>
  <c r="C20" i="7" s="1"/>
  <c r="E20" i="7" s="1"/>
  <c r="G20" i="7" s="1"/>
  <c r="I20" i="7" s="1"/>
  <c r="K20" i="7" s="1"/>
  <c r="M20" i="7" s="1"/>
  <c r="A25" i="7" s="1"/>
  <c r="C25" i="7" s="1"/>
  <c r="E25" i="7" s="1"/>
  <c r="G25" i="7" s="1"/>
  <c r="I25" i="7" s="1"/>
  <c r="K25" i="7" s="1"/>
  <c r="M25" i="7" s="1"/>
  <c r="A30" i="7" s="1"/>
  <c r="C30" i="7" s="1"/>
  <c r="A5" i="3"/>
  <c r="C5" i="3" s="1"/>
  <c r="E5" i="3" s="1"/>
  <c r="G5" i="3" s="1"/>
  <c r="I5" i="3" s="1"/>
  <c r="K5" i="3" s="1"/>
  <c r="M5" i="3" s="1"/>
  <c r="A10" i="3" s="1"/>
  <c r="C10" i="3" s="1"/>
  <c r="E10" i="3" s="1"/>
  <c r="G10" i="3" s="1"/>
  <c r="I10" i="3" s="1"/>
  <c r="K10" i="3" s="1"/>
  <c r="M10" i="3" s="1"/>
  <c r="A15" i="3" s="1"/>
  <c r="C15" i="3" s="1"/>
  <c r="E15" i="3" s="1"/>
  <c r="G15" i="3" s="1"/>
  <c r="I15" i="3" s="1"/>
  <c r="K15" i="3" s="1"/>
  <c r="M15" i="3" s="1"/>
  <c r="A20" i="3" s="1"/>
  <c r="C20" i="3" s="1"/>
  <c r="E20" i="3" s="1"/>
  <c r="G20" i="3" s="1"/>
  <c r="I20" i="3" s="1"/>
  <c r="K20" i="3" s="1"/>
  <c r="M20" i="3" s="1"/>
  <c r="A25" i="3" s="1"/>
  <c r="C25" i="3" s="1"/>
  <c r="E25" i="3" s="1"/>
  <c r="G25" i="3" s="1"/>
  <c r="I25" i="3" s="1"/>
  <c r="K25" i="3" s="1"/>
  <c r="M25" i="3" s="1"/>
  <c r="A30" i="3" s="1"/>
  <c r="C30" i="3" s="1"/>
  <c r="A5" i="2"/>
  <c r="C5" i="2" s="1"/>
  <c r="E5" i="2" s="1"/>
  <c r="G5" i="2" s="1"/>
  <c r="I5" i="2" s="1"/>
  <c r="K5" i="2" s="1"/>
  <c r="M5" i="2" s="1"/>
  <c r="A10" i="2" s="1"/>
  <c r="C10" i="2" s="1"/>
  <c r="E10" i="2" s="1"/>
  <c r="G10" i="2" s="1"/>
  <c r="I10" i="2" s="1"/>
  <c r="K10" i="2" s="1"/>
  <c r="M10" i="2" s="1"/>
  <c r="A15" i="2" s="1"/>
  <c r="C15" i="2" s="1"/>
  <c r="E15" i="2" s="1"/>
  <c r="G15" i="2" s="1"/>
  <c r="I15" i="2" s="1"/>
  <c r="K15" i="2" s="1"/>
  <c r="M15" i="2" s="1"/>
  <c r="A20" i="2" s="1"/>
  <c r="C20" i="2" s="1"/>
  <c r="E20" i="2" s="1"/>
  <c r="G20" i="2" s="1"/>
  <c r="I20" i="2" s="1"/>
  <c r="K20" i="2" s="1"/>
  <c r="M20" i="2" s="1"/>
  <c r="A25" i="2" s="1"/>
  <c r="C25" i="2" s="1"/>
  <c r="E25" i="2" s="1"/>
  <c r="G25" i="2" s="1"/>
  <c r="I25" i="2" s="1"/>
  <c r="K25" i="2" s="1"/>
  <c r="M25" i="2" s="1"/>
  <c r="A30" i="2" s="1"/>
  <c r="C30" i="2" s="1"/>
</calcChain>
</file>

<file path=xl/sharedStrings.xml><?xml version="1.0" encoding="utf-8"?>
<sst xmlns="http://schemas.openxmlformats.org/spreadsheetml/2006/main" count="258" uniqueCount="101">
  <si>
    <t>Sunday</t>
  </si>
  <si>
    <t>Monday</t>
  </si>
  <si>
    <t>Tuesday</t>
  </si>
  <si>
    <t>Wednesday</t>
  </si>
  <si>
    <t>Thursday</t>
  </si>
  <si>
    <t>Friday</t>
  </si>
  <si>
    <t>Saturday</t>
  </si>
  <si>
    <t/>
  </si>
  <si>
    <t>More Calendars</t>
  </si>
  <si>
    <t>Notes:</t>
  </si>
  <si>
    <t>© 2012-2014 Vertex42.com</t>
  </si>
  <si>
    <t>koncert</t>
  </si>
  <si>
    <r>
      <rPr>
        <b/>
        <sz val="12"/>
        <color rgb="FF000000"/>
        <rFont val="Arial"/>
        <family val="2"/>
      </rPr>
      <t>3+2 Jubíleumi</t>
    </r>
    <r>
      <rPr>
        <b/>
        <sz val="14"/>
        <color rgb="FF000000"/>
        <rFont val="Arial"/>
        <family val="2"/>
      </rPr>
      <t xml:space="preserve"> </t>
    </r>
  </si>
  <si>
    <t xml:space="preserve">Március 15. </t>
  </si>
  <si>
    <t>Ünnepség</t>
  </si>
  <si>
    <t>Bazár</t>
  </si>
  <si>
    <t>Színház, próba</t>
  </si>
  <si>
    <t>Nagypéntek</t>
  </si>
  <si>
    <t>Husvét Vasárnap</t>
  </si>
  <si>
    <t>Húsvét Hétfő</t>
  </si>
  <si>
    <t>Taggyűlés</t>
  </si>
  <si>
    <t>Trianon</t>
  </si>
  <si>
    <t>Open House</t>
  </si>
  <si>
    <t>Piknik</t>
  </si>
  <si>
    <t xml:space="preserve">Augusztus 20. </t>
  </si>
  <si>
    <t>Szüreti Bál</t>
  </si>
  <si>
    <t>Október 23.</t>
  </si>
  <si>
    <t>Megemlékezés</t>
  </si>
  <si>
    <t>Közgyűlés</t>
  </si>
  <si>
    <t>Mikulás</t>
  </si>
  <si>
    <t>Minden Magyarok</t>
  </si>
  <si>
    <t>Szilveszter</t>
  </si>
  <si>
    <t>70 éves évforduló (nagykövet látogatásakor)??? Dátum még tisztázott</t>
  </si>
  <si>
    <t>Hungarian Cultural Society</t>
  </si>
  <si>
    <t>Bazaar</t>
  </si>
  <si>
    <t>Steve Savanya</t>
  </si>
  <si>
    <t>Zenes versek</t>
  </si>
  <si>
    <t>Első Református Egyház</t>
  </si>
  <si>
    <t>Éves közgyűlés</t>
  </si>
  <si>
    <t>Első Református</t>
  </si>
  <si>
    <t>Egyház</t>
  </si>
  <si>
    <t>Vancouveri Ref. Egyh.</t>
  </si>
  <si>
    <t>Nosztalgia délután</t>
  </si>
  <si>
    <t>Rajko</t>
  </si>
  <si>
    <t>zenekar</t>
  </si>
  <si>
    <t>Bazaar, Első Ref.Egyh.</t>
  </si>
  <si>
    <t>Főpróba</t>
  </si>
  <si>
    <t>díszítés</t>
  </si>
  <si>
    <t>Főpróba,</t>
  </si>
  <si>
    <t>60 éves évforduló</t>
  </si>
  <si>
    <t>60 éves évford. Ebéd</t>
  </si>
  <si>
    <t>Bábszinház</t>
  </si>
  <si>
    <t>Missziói Nap</t>
  </si>
  <si>
    <t>Első Ref.Egyh.</t>
  </si>
  <si>
    <t>MH</t>
  </si>
  <si>
    <t>kiállítás</t>
  </si>
  <si>
    <t>70 éves évford.</t>
  </si>
  <si>
    <t>70 éves</t>
  </si>
  <si>
    <t>jubileum</t>
  </si>
  <si>
    <t>Első Ref. Egyh.</t>
  </si>
  <si>
    <t>rendezvény</t>
  </si>
  <si>
    <t>Vancouveru Ref. Egyh.</t>
  </si>
  <si>
    <t>Évford. + Anyák napja</t>
  </si>
  <si>
    <t>Anyák napja</t>
  </si>
  <si>
    <t>Szinház</t>
  </si>
  <si>
    <t>Eurofest</t>
  </si>
  <si>
    <t>Apák napja</t>
  </si>
  <si>
    <t>tanév záró</t>
  </si>
  <si>
    <t>Katolikus piknik</t>
  </si>
  <si>
    <t>piknik</t>
  </si>
  <si>
    <t>Kiállítás</t>
  </si>
  <si>
    <t>képek kirakása</t>
  </si>
  <si>
    <t>Kiállítás meg-</t>
  </si>
  <si>
    <t>nyitó</t>
  </si>
  <si>
    <t>Kiállítás 6 - 9 p.m.</t>
  </si>
  <si>
    <t xml:space="preserve">gyerek tábor </t>
  </si>
  <si>
    <t>gyerek tábor  ????</t>
  </si>
  <si>
    <t>gyerek tábor ???</t>
  </si>
  <si>
    <t>gyerek tábor ????</t>
  </si>
  <si>
    <t>Szabados Misi</t>
  </si>
  <si>
    <t>Tanévnyitó ebéddel</t>
  </si>
  <si>
    <t>Katolikus Búcsú</t>
  </si>
  <si>
    <t>Vancouver Ref. Egyh.</t>
  </si>
  <si>
    <t>Vadász Bál</t>
  </si>
  <si>
    <t>Csendes Nap</t>
  </si>
  <si>
    <t>Ünnepi Ebéd</t>
  </si>
  <si>
    <t xml:space="preserve">Karácsonya </t>
  </si>
  <si>
    <t>Vancouver Ref.Egyh.</t>
  </si>
  <si>
    <t>Katolikus Karácsony</t>
  </si>
  <si>
    <t>Vancouveri Ref.Egyh.</t>
  </si>
  <si>
    <t>Karácsony</t>
  </si>
  <si>
    <t>Vezetőségi</t>
  </si>
  <si>
    <t>Zenés Est</t>
  </si>
  <si>
    <t>Vancouveri Quartett</t>
  </si>
  <si>
    <t>Terembérlet</t>
  </si>
  <si>
    <t>Első Ref.Egyh. MH</t>
  </si>
  <si>
    <t>Disco</t>
  </si>
  <si>
    <t>Farsangi bál &amp;</t>
  </si>
  <si>
    <t>Magyar Fórum</t>
  </si>
  <si>
    <t>Európa nap</t>
  </si>
  <si>
    <t>gyerektábor ideje az iskola kezdéstől függ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</si>
</sst>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;@"/>
    <numFmt numFmtId="165" formatCode="d;@"/>
  </numFmts>
  <fonts count="87" x14ac:knownFonts="1">
    <font>
      <sz val="10"/>
      <color rgb="FF000000"/>
      <name val="Arial"/>
    </font>
    <font>
      <sz val="8"/>
      <color rgb="FF000000"/>
      <name val="Tahoma"/>
    </font>
    <font>
      <sz val="8"/>
      <color rgb="FF000000"/>
      <name val="Arial Narrow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10"/>
      <color rgb="FF000000"/>
      <name val="Tahoma"/>
    </font>
    <font>
      <sz val="12"/>
      <color rgb="FF000000"/>
      <name val="Arial"/>
    </font>
    <font>
      <sz val="9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14"/>
      <color rgb="FF000000"/>
      <name val="Arial"/>
    </font>
    <font>
      <sz val="8"/>
      <color rgb="FF000000"/>
      <name val="Arial Narrow"/>
    </font>
    <font>
      <sz val="10"/>
      <color rgb="FF000000"/>
      <name val="Tahoma"/>
    </font>
    <font>
      <sz val="8"/>
      <color rgb="FF000000"/>
      <name val="Arial"/>
    </font>
    <font>
      <sz val="8"/>
      <color rgb="FF000000"/>
      <name val="Arial Narrow"/>
    </font>
    <font>
      <sz val="12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969696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8"/>
      <color rgb="FF000000"/>
      <name val="Arial"/>
    </font>
    <font>
      <sz val="9"/>
      <color rgb="FF969696"/>
      <name val="Arial"/>
    </font>
    <font>
      <sz val="14"/>
      <color rgb="FF000000"/>
      <name val="Arial"/>
    </font>
    <font>
      <sz val="8"/>
      <color rgb="FF000000"/>
      <name val="Arial"/>
    </font>
    <font>
      <sz val="12"/>
      <color rgb="FFFFFFFF"/>
      <name val="Arial"/>
    </font>
    <font>
      <sz val="8"/>
      <color rgb="FF000000"/>
      <name val="Arial Narrow"/>
    </font>
    <font>
      <sz val="8"/>
      <color rgb="FF000000"/>
      <name val="Tahoma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 Narrow"/>
    </font>
    <font>
      <sz val="8"/>
      <color rgb="FF000000"/>
      <name val="Arial"/>
    </font>
    <font>
      <sz val="12"/>
      <color rgb="FFFFFFFF"/>
      <name val="Arial"/>
    </font>
    <font>
      <sz val="12"/>
      <color rgb="FFFFFFFF"/>
      <name val="Arial"/>
    </font>
    <font>
      <sz val="8"/>
      <color rgb="FF000000"/>
      <name val="Arial Narrow"/>
    </font>
    <font>
      <sz val="8"/>
      <color rgb="FF000000"/>
      <name val="Arial Narrow"/>
    </font>
    <font>
      <sz val="8"/>
      <color rgb="FF000000"/>
      <name val="Arial"/>
    </font>
    <font>
      <sz val="42"/>
      <color rgb="FF273359"/>
      <name val="Arial"/>
    </font>
    <font>
      <sz val="8"/>
      <color rgb="FF000000"/>
      <name val="Arial Narrow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9"/>
      <color rgb="FF000000"/>
      <name val="Arial"/>
    </font>
    <font>
      <sz val="12"/>
      <color rgb="FFFFFFFF"/>
      <name val="Arial"/>
    </font>
    <font>
      <sz val="12"/>
      <color rgb="FF000000"/>
      <name val="Arial"/>
    </font>
    <font>
      <sz val="9"/>
      <color rgb="FF969696"/>
      <name val="Arial"/>
    </font>
    <font>
      <sz val="8"/>
      <color rgb="FF000000"/>
      <name val="Arial"/>
    </font>
    <font>
      <sz val="8"/>
      <color rgb="FF000000"/>
      <name val="Arial"/>
    </font>
    <font>
      <sz val="12"/>
      <color rgb="FF000000"/>
      <name val="Arial"/>
    </font>
    <font>
      <sz val="12"/>
      <color rgb="FF000000"/>
      <name val="Arial"/>
    </font>
    <font>
      <sz val="12"/>
      <color rgb="FFFFFFFF"/>
      <name val="Arial"/>
    </font>
    <font>
      <sz val="8"/>
      <color rgb="FF000000"/>
      <name val="Arial Narrow"/>
    </font>
    <font>
      <sz val="42"/>
      <color rgb="FF000000"/>
      <name val="Arial"/>
    </font>
    <font>
      <sz val="10"/>
      <color rgb="FF000000"/>
      <name val="Arial"/>
    </font>
    <font>
      <sz val="8"/>
      <color rgb="FF000000"/>
      <name val="Tahoma"/>
    </font>
    <font>
      <sz val="12"/>
      <color rgb="FF000000"/>
      <name val="Arial"/>
    </font>
    <font>
      <sz val="12"/>
      <color rgb="FF000000"/>
      <name val="Arial"/>
      <family val="2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b/>
      <sz val="8"/>
      <color rgb="FF000000"/>
      <name val="Arial Narrow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Arial Narrow"/>
      <family val="2"/>
    </font>
    <font>
      <b/>
      <sz val="14"/>
      <color rgb="FF000000"/>
      <name val="Arial Narrow"/>
      <family val="2"/>
    </font>
    <font>
      <sz val="8"/>
      <color rgb="FF000000"/>
      <name val="Arial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sz val="10"/>
      <color rgb="FF000000"/>
      <name val="Arial Narrow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14"/>
      <color rgb="FF000000"/>
      <name val="Arial Narrow"/>
      <family val="2"/>
    </font>
    <font>
      <sz val="12"/>
      <color rgb="FFFF0000"/>
      <name val="Arial"/>
      <family val="2"/>
    </font>
    <font>
      <sz val="8"/>
      <color rgb="FFFF0000"/>
      <name val="Arial Narrow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8"/>
      <color rgb="FFFF0000"/>
      <name val="Arial"/>
      <family val="2"/>
    </font>
    <font>
      <b/>
      <sz val="12"/>
      <color rgb="FFFF0000"/>
      <name val="Arial"/>
      <family val="2"/>
    </font>
    <font>
      <b/>
      <sz val="8"/>
      <color rgb="FFFF0000"/>
      <name val="Arial Narrow"/>
      <family val="2"/>
    </font>
    <font>
      <b/>
      <sz val="10"/>
      <color rgb="FFFF0000"/>
      <name val="Arial Narrow"/>
      <family val="2"/>
    </font>
    <font>
      <b/>
      <sz val="8"/>
      <color rgb="FFFF0000"/>
      <name val="Arial"/>
      <family val="2"/>
    </font>
    <font>
      <sz val="10"/>
      <color rgb="FFFF0000"/>
      <name val="Arial Narrow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4E8F3"/>
        <bgColor indexed="64"/>
      </patternFill>
    </fill>
    <fill>
      <patternFill patternType="solid">
        <fgColor rgb="FF273359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59">
    <xf numFmtId="0" fontId="0" fillId="0" borderId="0" xfId="0" applyAlignment="1">
      <alignment wrapText="1"/>
    </xf>
    <xf numFmtId="0" fontId="1" fillId="2" borderId="1" xfId="0" applyFont="1" applyFill="1" applyBorder="1"/>
    <xf numFmtId="0" fontId="2" fillId="3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wrapText="1"/>
    </xf>
    <xf numFmtId="165" fontId="7" fillId="3" borderId="10" xfId="0" applyNumberFormat="1" applyFont="1" applyFill="1" applyBorder="1" applyAlignment="1">
      <alignment horizontal="center" vertical="center"/>
    </xf>
    <xf numFmtId="0" fontId="11" fillId="0" borderId="0" xfId="0" applyFont="1"/>
    <xf numFmtId="0" fontId="12" fillId="3" borderId="16" xfId="0" applyFont="1" applyFill="1" applyBorder="1" applyAlignment="1">
      <alignment horizontal="left" vertical="center"/>
    </xf>
    <xf numFmtId="0" fontId="15" fillId="0" borderId="18" xfId="0" applyFont="1" applyBorder="1" applyAlignment="1">
      <alignment horizontal="left" vertical="center"/>
    </xf>
    <xf numFmtId="165" fontId="16" fillId="3" borderId="19" xfId="0" applyNumberFormat="1" applyFont="1" applyFill="1" applyBorder="1" applyAlignment="1">
      <alignment horizontal="center" vertical="center"/>
    </xf>
    <xf numFmtId="0" fontId="22" fillId="2" borderId="1" xfId="0" applyNumberFormat="1" applyFont="1" applyFill="1" applyBorder="1" applyAlignment="1">
      <alignment wrapText="1"/>
    </xf>
    <xf numFmtId="0" fontId="23" fillId="0" borderId="0" xfId="0" applyFont="1"/>
    <xf numFmtId="0" fontId="33" fillId="2" borderId="1" xfId="0" applyNumberFormat="1" applyFont="1" applyFill="1" applyBorder="1" applyAlignment="1">
      <alignment wrapText="1"/>
    </xf>
    <xf numFmtId="0" fontId="38" fillId="0" borderId="16" xfId="0" applyFont="1" applyBorder="1" applyAlignment="1">
      <alignment horizontal="left" vertical="center"/>
    </xf>
    <xf numFmtId="0" fontId="40" fillId="0" borderId="0" xfId="0" applyFont="1"/>
    <xf numFmtId="0" fontId="42" fillId="3" borderId="18" xfId="0" applyFont="1" applyFill="1" applyBorder="1" applyAlignment="1">
      <alignment horizontal="left" vertical="center"/>
    </xf>
    <xf numFmtId="0" fontId="43" fillId="0" borderId="0" xfId="0" applyFont="1" applyAlignment="1">
      <alignment vertical="top"/>
    </xf>
    <xf numFmtId="0" fontId="45" fillId="0" borderId="12" xfId="0" applyFont="1" applyBorder="1" applyAlignment="1">
      <alignment wrapText="1"/>
    </xf>
    <xf numFmtId="165" fontId="48" fillId="3" borderId="31" xfId="0" applyNumberFormat="1" applyFont="1" applyFill="1" applyBorder="1" applyAlignment="1">
      <alignment horizontal="center" vertical="center"/>
    </xf>
    <xf numFmtId="0" fontId="50" fillId="2" borderId="4" xfId="0" applyFont="1" applyFill="1" applyBorder="1" applyAlignment="1">
      <alignment horizontal="left" vertical="top"/>
    </xf>
    <xf numFmtId="165" fontId="52" fillId="3" borderId="9" xfId="0" applyNumberFormat="1" applyFont="1" applyFill="1" applyBorder="1" applyAlignment="1">
      <alignment horizontal="center" vertical="center"/>
    </xf>
    <xf numFmtId="165" fontId="53" fillId="0" borderId="9" xfId="0" applyNumberFormat="1" applyFont="1" applyBorder="1" applyAlignment="1">
      <alignment horizontal="center" vertical="center"/>
    </xf>
    <xf numFmtId="0" fontId="55" fillId="3" borderId="32" xfId="0" applyFont="1" applyFill="1" applyBorder="1" applyAlignment="1">
      <alignment horizontal="left" vertical="center"/>
    </xf>
    <xf numFmtId="0" fontId="5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165" fontId="59" fillId="0" borderId="10" xfId="0" applyNumberFormat="1" applyFont="1" applyBorder="1" applyAlignment="1">
      <alignment horizontal="center" vertical="center"/>
    </xf>
    <xf numFmtId="0" fontId="61" fillId="0" borderId="0" xfId="0" applyFont="1" applyAlignment="1">
      <alignment vertical="top"/>
    </xf>
    <xf numFmtId="0" fontId="43" fillId="5" borderId="0" xfId="0" applyFont="1" applyFill="1" applyAlignment="1">
      <alignment vertical="top"/>
    </xf>
    <xf numFmtId="0" fontId="43" fillId="5" borderId="3" xfId="0" applyFont="1" applyFill="1" applyBorder="1" applyAlignment="1">
      <alignment vertical="top"/>
    </xf>
    <xf numFmtId="0" fontId="68" fillId="0" borderId="17" xfId="0" applyFont="1" applyBorder="1" applyAlignment="1">
      <alignment horizontal="left" vertical="top"/>
    </xf>
    <xf numFmtId="0" fontId="65" fillId="0" borderId="3" xfId="0" applyFont="1" applyBorder="1" applyAlignment="1">
      <alignment wrapText="1"/>
    </xf>
    <xf numFmtId="0" fontId="20" fillId="3" borderId="20" xfId="0" applyFont="1" applyFill="1" applyBorder="1" applyAlignment="1">
      <alignment horizontal="left" vertical="top"/>
    </xf>
    <xf numFmtId="0" fontId="0" fillId="0" borderId="26" xfId="0" applyBorder="1" applyAlignment="1">
      <alignment wrapText="1"/>
    </xf>
    <xf numFmtId="0" fontId="24" fillId="0" borderId="21" xfId="0" applyFont="1" applyBorder="1" applyAlignment="1">
      <alignment horizontal="left" vertical="top"/>
    </xf>
    <xf numFmtId="0" fontId="58" fillId="0" borderId="33" xfId="0" applyFont="1" applyBorder="1" applyAlignment="1">
      <alignment vertical="center" wrapText="1"/>
    </xf>
    <xf numFmtId="0" fontId="30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8" fillId="0" borderId="11" xfId="0" applyFont="1" applyBorder="1" applyAlignment="1">
      <alignment horizontal="right" vertical="center" wrapText="1"/>
    </xf>
    <xf numFmtId="0" fontId="46" fillId="0" borderId="7" xfId="0" applyFont="1" applyBorder="1" applyAlignment="1">
      <alignment horizontal="right" vertical="center" wrapText="1"/>
    </xf>
    <xf numFmtId="0" fontId="49" fillId="0" borderId="11" xfId="0" applyFont="1" applyBorder="1" applyAlignment="1">
      <alignment horizontal="right" vertical="center" wrapText="1"/>
    </xf>
    <xf numFmtId="0" fontId="25" fillId="0" borderId="7" xfId="0" applyFont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left" vertical="top"/>
    </xf>
    <xf numFmtId="164" fontId="17" fillId="2" borderId="4" xfId="0" applyNumberFormat="1" applyFont="1" applyFill="1" applyBorder="1" applyAlignment="1">
      <alignment horizontal="left" wrapText="1"/>
    </xf>
    <xf numFmtId="0" fontId="19" fillId="2" borderId="1" xfId="0" applyNumberFormat="1" applyFont="1" applyFill="1" applyBorder="1" applyAlignment="1">
      <alignment horizontal="right" wrapText="1"/>
    </xf>
    <xf numFmtId="0" fontId="6" fillId="0" borderId="9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13" fillId="0" borderId="16" xfId="0" applyFont="1" applyBorder="1" applyAlignment="1">
      <alignment wrapText="1"/>
    </xf>
    <xf numFmtId="0" fontId="0" fillId="0" borderId="16" xfId="0" applyBorder="1" applyAlignment="1">
      <alignment wrapText="1"/>
    </xf>
    <xf numFmtId="0" fontId="29" fillId="3" borderId="22" xfId="0" applyFont="1" applyFill="1" applyBorder="1" applyAlignment="1">
      <alignment horizontal="left" vertical="top"/>
    </xf>
    <xf numFmtId="0" fontId="0" fillId="0" borderId="3" xfId="0" applyBorder="1" applyAlignment="1">
      <alignment wrapText="1"/>
    </xf>
    <xf numFmtId="0" fontId="34" fillId="0" borderId="17" xfId="0" applyFont="1" applyBorder="1" applyAlignment="1">
      <alignment horizontal="left" vertical="top"/>
    </xf>
    <xf numFmtId="0" fontId="21" fillId="0" borderId="3" xfId="0" applyFont="1" applyBorder="1" applyAlignment="1">
      <alignment wrapText="1"/>
    </xf>
    <xf numFmtId="0" fontId="40" fillId="0" borderId="0" xfId="0" applyFont="1"/>
    <xf numFmtId="0" fontId="27" fillId="3" borderId="22" xfId="0" applyFont="1" applyFill="1" applyBorder="1" applyAlignment="1">
      <alignment horizontal="left" vertical="top"/>
    </xf>
    <xf numFmtId="0" fontId="35" fillId="0" borderId="17" xfId="0" applyFont="1" applyBorder="1" applyAlignment="1">
      <alignment horizontal="left" vertical="top"/>
    </xf>
    <xf numFmtId="0" fontId="66" fillId="3" borderId="25" xfId="0" applyFont="1" applyFill="1" applyBorder="1" applyAlignment="1">
      <alignment horizontal="left" vertical="top"/>
    </xf>
    <xf numFmtId="0" fontId="64" fillId="0" borderId="6" xfId="0" applyFont="1" applyBorder="1" applyAlignment="1">
      <alignment wrapText="1"/>
    </xf>
    <xf numFmtId="0" fontId="10" fillId="3" borderId="14" xfId="0" applyFont="1" applyFill="1" applyBorder="1" applyAlignment="1">
      <alignment horizontal="left" vertical="top"/>
    </xf>
    <xf numFmtId="0" fontId="0" fillId="0" borderId="11" xfId="0" applyBorder="1" applyAlignment="1">
      <alignment wrapText="1"/>
    </xf>
    <xf numFmtId="0" fontId="31" fillId="0" borderId="24" xfId="0" applyFont="1" applyBorder="1" applyAlignment="1">
      <alignment horizontal="left" vertical="top"/>
    </xf>
    <xf numFmtId="0" fontId="9" fillId="3" borderId="13" xfId="0" applyFont="1" applyFill="1" applyBorder="1" applyAlignment="1">
      <alignment horizontal="left" vertical="top"/>
    </xf>
    <xf numFmtId="0" fontId="0" fillId="0" borderId="8" xfId="0" applyBorder="1" applyAlignment="1">
      <alignment wrapText="1"/>
    </xf>
    <xf numFmtId="0" fontId="72" fillId="3" borderId="22" xfId="0" applyFont="1" applyFill="1" applyBorder="1" applyAlignment="1">
      <alignment horizontal="left" vertical="top"/>
    </xf>
    <xf numFmtId="0" fontId="74" fillId="0" borderId="3" xfId="0" applyFont="1" applyBorder="1" applyAlignment="1">
      <alignment wrapText="1"/>
    </xf>
    <xf numFmtId="0" fontId="63" fillId="3" borderId="25" xfId="0" applyFont="1" applyFill="1" applyBorder="1" applyAlignment="1">
      <alignment horizontal="left" vertical="top"/>
    </xf>
    <xf numFmtId="0" fontId="74" fillId="3" borderId="22" xfId="0" applyFont="1" applyFill="1" applyBorder="1" applyAlignment="1">
      <alignment horizontal="left" vertical="top"/>
    </xf>
    <xf numFmtId="0" fontId="65" fillId="3" borderId="25" xfId="0" applyFont="1" applyFill="1" applyBorder="1" applyAlignment="1">
      <alignment horizontal="left" vertical="top"/>
    </xf>
    <xf numFmtId="0" fontId="32" fillId="3" borderId="25" xfId="0" applyFont="1" applyFill="1" applyBorder="1" applyAlignment="1">
      <alignment horizontal="left" vertical="top"/>
    </xf>
    <xf numFmtId="0" fontId="0" fillId="0" borderId="6" xfId="0" applyBorder="1" applyAlignment="1">
      <alignment wrapText="1"/>
    </xf>
    <xf numFmtId="0" fontId="39" fillId="3" borderId="25" xfId="0" applyFont="1" applyFill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14" fillId="3" borderId="17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wrapText="1"/>
    </xf>
    <xf numFmtId="0" fontId="44" fillId="3" borderId="24" xfId="0" applyFont="1" applyFill="1" applyBorder="1" applyAlignment="1">
      <alignment horizontal="center" vertical="top" wrapText="1"/>
    </xf>
    <xf numFmtId="0" fontId="0" fillId="0" borderId="11" xfId="0" applyBorder="1" applyAlignment="1">
      <alignment horizontal="center" wrapText="1"/>
    </xf>
    <xf numFmtId="0" fontId="74" fillId="3" borderId="17" xfId="0" applyFont="1" applyFill="1" applyBorder="1" applyAlignment="1">
      <alignment horizontal="center" vertical="top"/>
    </xf>
    <xf numFmtId="0" fontId="74" fillId="0" borderId="3" xfId="0" applyFont="1" applyBorder="1" applyAlignment="1">
      <alignment horizontal="center" wrapText="1"/>
    </xf>
    <xf numFmtId="0" fontId="18" fillId="3" borderId="17" xfId="0" applyFont="1" applyFill="1" applyBorder="1" applyAlignment="1">
      <alignment horizontal="center" vertical="top"/>
    </xf>
    <xf numFmtId="0" fontId="11" fillId="0" borderId="0" xfId="0" applyFont="1" applyAlignment="1">
      <alignment horizontal="left"/>
    </xf>
    <xf numFmtId="0" fontId="11" fillId="0" borderId="0" xfId="0" applyFont="1"/>
    <xf numFmtId="0" fontId="51" fillId="0" borderId="0" xfId="0" applyFont="1" applyAlignment="1">
      <alignment horizontal="left"/>
    </xf>
    <xf numFmtId="0" fontId="23" fillId="0" borderId="0" xfId="0" applyFont="1"/>
    <xf numFmtId="0" fontId="41" fillId="0" borderId="28" xfId="0" applyFont="1" applyBorder="1" applyAlignment="1">
      <alignment horizontal="center" vertical="center"/>
    </xf>
    <xf numFmtId="0" fontId="0" fillId="0" borderId="28" xfId="0" applyBorder="1" applyAlignment="1">
      <alignment wrapText="1"/>
    </xf>
    <xf numFmtId="0" fontId="47" fillId="4" borderId="30" xfId="0" applyFont="1" applyFill="1" applyBorder="1" applyAlignment="1">
      <alignment horizontal="center" vertical="center"/>
    </xf>
    <xf numFmtId="0" fontId="0" fillId="0" borderId="5" xfId="0" applyBorder="1" applyAlignment="1">
      <alignment wrapText="1"/>
    </xf>
    <xf numFmtId="0" fontId="36" fillId="4" borderId="15" xfId="0" applyFont="1" applyFill="1" applyBorder="1" applyAlignment="1">
      <alignment horizontal="center" vertical="center"/>
    </xf>
    <xf numFmtId="0" fontId="0" fillId="0" borderId="15" xfId="0" applyBorder="1" applyAlignment="1">
      <alignment wrapText="1"/>
    </xf>
    <xf numFmtId="0" fontId="54" fillId="4" borderId="29" xfId="0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0" fontId="3" fillId="2" borderId="4" xfId="0" applyFont="1" applyFill="1" applyBorder="1" applyAlignment="1">
      <alignment horizontal="left" wrapText="1"/>
    </xf>
    <xf numFmtId="0" fontId="60" fillId="0" borderId="3" xfId="0" applyFont="1" applyBorder="1" applyAlignment="1">
      <alignment wrapText="1"/>
    </xf>
    <xf numFmtId="0" fontId="66" fillId="0" borderId="6" xfId="0" applyFont="1" applyBorder="1" applyAlignment="1">
      <alignment wrapText="1"/>
    </xf>
    <xf numFmtId="0" fontId="66" fillId="3" borderId="13" xfId="0" applyFont="1" applyFill="1" applyBorder="1" applyAlignment="1">
      <alignment horizontal="left" vertical="top"/>
    </xf>
    <xf numFmtId="0" fontId="66" fillId="0" borderId="8" xfId="0" applyFont="1" applyBorder="1" applyAlignment="1">
      <alignment wrapText="1"/>
    </xf>
    <xf numFmtId="0" fontId="2" fillId="3" borderId="22" xfId="0" applyFont="1" applyFill="1" applyBorder="1" applyAlignment="1">
      <alignment horizontal="left" vertical="top"/>
    </xf>
    <xf numFmtId="0" fontId="68" fillId="3" borderId="25" xfId="0" applyFont="1" applyFill="1" applyBorder="1" applyAlignment="1">
      <alignment horizontal="left" vertical="top"/>
    </xf>
    <xf numFmtId="0" fontId="3" fillId="3" borderId="22" xfId="0" applyFont="1" applyFill="1" applyBorder="1" applyAlignment="1">
      <alignment horizontal="left" vertical="top"/>
    </xf>
    <xf numFmtId="0" fontId="26" fillId="0" borderId="0" xfId="0" applyFont="1" applyAlignment="1">
      <alignment horizontal="left"/>
    </xf>
    <xf numFmtId="0" fontId="37" fillId="4" borderId="27" xfId="0" applyFont="1" applyFill="1" applyBorder="1" applyAlignment="1">
      <alignment horizontal="center" vertical="center"/>
    </xf>
    <xf numFmtId="0" fontId="28" fillId="4" borderId="23" xfId="0" applyFont="1" applyFill="1" applyBorder="1" applyAlignment="1">
      <alignment horizontal="center" vertical="center"/>
    </xf>
    <xf numFmtId="0" fontId="0" fillId="0" borderId="23" xfId="0" applyBorder="1" applyAlignment="1">
      <alignment wrapText="1"/>
    </xf>
    <xf numFmtId="0" fontId="74" fillId="3" borderId="25" xfId="0" applyFont="1" applyFill="1" applyBorder="1" applyAlignment="1">
      <alignment horizontal="left" vertical="top"/>
    </xf>
    <xf numFmtId="0" fontId="74" fillId="0" borderId="6" xfId="0" applyFont="1" applyBorder="1" applyAlignment="1">
      <alignment wrapText="1"/>
    </xf>
    <xf numFmtId="0" fontId="60" fillId="3" borderId="22" xfId="0" applyFont="1" applyFill="1" applyBorder="1" applyAlignment="1">
      <alignment horizontal="left" vertical="top"/>
    </xf>
    <xf numFmtId="0" fontId="27" fillId="3" borderId="34" xfId="0" applyFont="1" applyFill="1" applyBorder="1" applyAlignment="1">
      <alignment horizontal="left" vertical="top"/>
    </xf>
    <xf numFmtId="0" fontId="27" fillId="3" borderId="3" xfId="0" applyFont="1" applyFill="1" applyBorder="1" applyAlignment="1">
      <alignment horizontal="left" vertical="top"/>
    </xf>
    <xf numFmtId="0" fontId="65" fillId="0" borderId="6" xfId="0" applyFont="1" applyBorder="1" applyAlignment="1">
      <alignment wrapText="1"/>
    </xf>
    <xf numFmtId="0" fontId="68" fillId="3" borderId="22" xfId="0" applyFont="1" applyFill="1" applyBorder="1" applyAlignment="1">
      <alignment horizontal="left" vertical="top"/>
    </xf>
    <xf numFmtId="0" fontId="62" fillId="0" borderId="3" xfId="0" applyFont="1" applyBorder="1" applyAlignment="1">
      <alignment wrapText="1"/>
    </xf>
    <xf numFmtId="0" fontId="65" fillId="3" borderId="22" xfId="0" applyFont="1" applyFill="1" applyBorder="1" applyAlignment="1">
      <alignment horizontal="left" vertical="top"/>
    </xf>
    <xf numFmtId="0" fontId="69" fillId="0" borderId="24" xfId="0" applyFont="1" applyBorder="1" applyAlignment="1">
      <alignment horizontal="left" vertical="top"/>
    </xf>
    <xf numFmtId="0" fontId="72" fillId="3" borderId="25" xfId="0" applyFont="1" applyFill="1" applyBorder="1" applyAlignment="1">
      <alignment horizontal="left" vertical="top"/>
    </xf>
    <xf numFmtId="0" fontId="62" fillId="0" borderId="6" xfId="0" applyFont="1" applyBorder="1" applyAlignment="1">
      <alignment wrapText="1"/>
    </xf>
    <xf numFmtId="0" fontId="71" fillId="0" borderId="3" xfId="0" applyFont="1" applyBorder="1" applyAlignment="1">
      <alignment wrapText="1"/>
    </xf>
    <xf numFmtId="0" fontId="68" fillId="0" borderId="17" xfId="0" applyFont="1" applyBorder="1" applyAlignment="1">
      <alignment horizontal="left" vertical="top"/>
    </xf>
    <xf numFmtId="0" fontId="65" fillId="0" borderId="3" xfId="0" applyFont="1" applyBorder="1" applyAlignment="1">
      <alignment wrapText="1"/>
    </xf>
    <xf numFmtId="0" fontId="65" fillId="0" borderId="17" xfId="0" applyFont="1" applyBorder="1" applyAlignment="1">
      <alignment horizontal="left" vertical="top"/>
    </xf>
    <xf numFmtId="0" fontId="62" fillId="3" borderId="25" xfId="0" applyFont="1" applyFill="1" applyBorder="1" applyAlignment="1">
      <alignment horizontal="left" vertical="top"/>
    </xf>
    <xf numFmtId="0" fontId="62" fillId="3" borderId="13" xfId="0" applyFont="1" applyFill="1" applyBorder="1" applyAlignment="1">
      <alignment horizontal="left" vertical="top"/>
    </xf>
    <xf numFmtId="0" fontId="62" fillId="0" borderId="8" xfId="0" applyFont="1" applyBorder="1" applyAlignment="1">
      <alignment wrapText="1"/>
    </xf>
    <xf numFmtId="0" fontId="74" fillId="0" borderId="17" xfId="0" applyFont="1" applyBorder="1" applyAlignment="1">
      <alignment horizontal="left" vertical="top"/>
    </xf>
    <xf numFmtId="0" fontId="69" fillId="0" borderId="17" xfId="0" applyFont="1" applyBorder="1" applyAlignment="1">
      <alignment horizontal="left" vertical="top"/>
    </xf>
    <xf numFmtId="0" fontId="70" fillId="0" borderId="3" xfId="0" applyFont="1" applyBorder="1" applyAlignment="1">
      <alignment wrapText="1"/>
    </xf>
    <xf numFmtId="0" fontId="75" fillId="3" borderId="22" xfId="0" applyFont="1" applyFill="1" applyBorder="1" applyAlignment="1">
      <alignment horizontal="left" vertical="top"/>
    </xf>
    <xf numFmtId="0" fontId="75" fillId="0" borderId="17" xfId="0" applyFont="1" applyBorder="1" applyAlignment="1">
      <alignment horizontal="left" vertical="top"/>
    </xf>
    <xf numFmtId="0" fontId="73" fillId="3" borderId="22" xfId="0" applyFont="1" applyFill="1" applyBorder="1" applyAlignment="1">
      <alignment horizontal="left" vertical="top"/>
    </xf>
    <xf numFmtId="0" fontId="73" fillId="0" borderId="3" xfId="0" applyFont="1" applyBorder="1" applyAlignment="1">
      <alignment wrapText="1"/>
    </xf>
    <xf numFmtId="0" fontId="66" fillId="3" borderId="22" xfId="0" applyFont="1" applyFill="1" applyBorder="1" applyAlignment="1">
      <alignment horizontal="left" vertical="top"/>
    </xf>
    <xf numFmtId="0" fontId="69" fillId="3" borderId="25" xfId="0" applyFont="1" applyFill="1" applyBorder="1" applyAlignment="1">
      <alignment horizontal="left" vertical="top"/>
    </xf>
    <xf numFmtId="0" fontId="75" fillId="0" borderId="3" xfId="0" applyFont="1" applyBorder="1" applyAlignment="1">
      <alignment wrapText="1"/>
    </xf>
    <xf numFmtId="0" fontId="75" fillId="3" borderId="25" xfId="0" applyFont="1" applyFill="1" applyBorder="1" applyAlignment="1">
      <alignment horizontal="left" vertical="top"/>
    </xf>
    <xf numFmtId="0" fontId="62" fillId="3" borderId="22" xfId="0" applyFont="1" applyFill="1" applyBorder="1" applyAlignment="1">
      <alignment horizontal="left" vertical="top"/>
    </xf>
    <xf numFmtId="0" fontId="62" fillId="0" borderId="17" xfId="0" applyFont="1" applyBorder="1" applyAlignment="1">
      <alignment horizontal="left" vertical="top"/>
    </xf>
    <xf numFmtId="0" fontId="67" fillId="3" borderId="25" xfId="0" applyFont="1" applyFill="1" applyBorder="1" applyAlignment="1">
      <alignment horizontal="left" vertical="top"/>
    </xf>
    <xf numFmtId="165" fontId="76" fillId="3" borderId="31" xfId="0" applyNumberFormat="1" applyFont="1" applyFill="1" applyBorder="1" applyAlignment="1">
      <alignment horizontal="center" vertical="center"/>
    </xf>
    <xf numFmtId="0" fontId="77" fillId="3" borderId="16" xfId="0" applyFont="1" applyFill="1" applyBorder="1" applyAlignment="1">
      <alignment horizontal="left" vertical="center"/>
    </xf>
    <xf numFmtId="0" fontId="78" fillId="3" borderId="22" xfId="0" applyFont="1" applyFill="1" applyBorder="1" applyAlignment="1">
      <alignment horizontal="left" vertical="top"/>
    </xf>
    <xf numFmtId="0" fontId="79" fillId="0" borderId="3" xfId="0" applyFont="1" applyBorder="1" applyAlignment="1">
      <alignment wrapText="1"/>
    </xf>
    <xf numFmtId="0" fontId="79" fillId="3" borderId="22" xfId="0" applyFont="1" applyFill="1" applyBorder="1" applyAlignment="1">
      <alignment horizontal="left" vertical="top"/>
    </xf>
    <xf numFmtId="0" fontId="80" fillId="3" borderId="14" xfId="0" applyFont="1" applyFill="1" applyBorder="1" applyAlignment="1">
      <alignment horizontal="left" vertical="top"/>
    </xf>
    <xf numFmtId="0" fontId="79" fillId="0" borderId="11" xfId="0" applyFont="1" applyBorder="1" applyAlignment="1">
      <alignment wrapText="1"/>
    </xf>
    <xf numFmtId="165" fontId="81" fillId="3" borderId="31" xfId="0" applyNumberFormat="1" applyFont="1" applyFill="1" applyBorder="1" applyAlignment="1">
      <alignment horizontal="center" vertical="center"/>
    </xf>
    <xf numFmtId="0" fontId="82" fillId="3" borderId="16" xfId="0" applyFont="1" applyFill="1" applyBorder="1" applyAlignment="1">
      <alignment horizontal="left" vertical="center"/>
    </xf>
    <xf numFmtId="0" fontId="83" fillId="3" borderId="22" xfId="0" applyFont="1" applyFill="1" applyBorder="1" applyAlignment="1">
      <alignment horizontal="left" vertical="top"/>
    </xf>
    <xf numFmtId="0" fontId="78" fillId="0" borderId="3" xfId="0" applyFont="1" applyBorder="1" applyAlignment="1">
      <alignment wrapText="1"/>
    </xf>
    <xf numFmtId="0" fontId="84" fillId="3" borderId="22" xfId="0" applyFont="1" applyFill="1" applyBorder="1" applyAlignment="1">
      <alignment horizontal="left" vertical="top"/>
    </xf>
    <xf numFmtId="0" fontId="85" fillId="3" borderId="22" xfId="0" applyFont="1" applyFill="1" applyBorder="1" applyAlignment="1">
      <alignment horizontal="left" vertical="top"/>
    </xf>
    <xf numFmtId="0" fontId="80" fillId="3" borderId="22" xfId="0" applyFont="1" applyFill="1" applyBorder="1" applyAlignment="1">
      <alignment horizontal="left" vertical="top"/>
    </xf>
    <xf numFmtId="0" fontId="82" fillId="3" borderId="22" xfId="0" applyFont="1" applyFill="1" applyBorder="1" applyAlignment="1">
      <alignment horizontal="left" vertical="top"/>
    </xf>
    <xf numFmtId="0" fontId="78" fillId="3" borderId="14" xfId="0" applyFont="1" applyFill="1" applyBorder="1" applyAlignment="1">
      <alignment horizontal="left" vertical="top"/>
    </xf>
    <xf numFmtId="0" fontId="78" fillId="0" borderId="11" xfId="0" applyFont="1" applyBorder="1" applyAlignment="1">
      <alignment wrapText="1"/>
    </xf>
    <xf numFmtId="0" fontId="83" fillId="3" borderId="25" xfId="0" applyFont="1" applyFill="1" applyBorder="1" applyAlignment="1">
      <alignment horizontal="left" vertical="top"/>
    </xf>
    <xf numFmtId="0" fontId="84" fillId="3" borderId="14" xfId="0" applyFont="1" applyFill="1" applyBorder="1" applyAlignment="1">
      <alignment horizontal="left" vertical="top"/>
    </xf>
    <xf numFmtId="165" fontId="81" fillId="3" borderId="9" xfId="0" applyNumberFormat="1" applyFont="1" applyFill="1" applyBorder="1" applyAlignment="1">
      <alignment horizontal="center" vertical="center"/>
    </xf>
    <xf numFmtId="0" fontId="82" fillId="3" borderId="32" xfId="0" applyFont="1" applyFill="1" applyBorder="1" applyAlignment="1">
      <alignment horizontal="left" vertical="center"/>
    </xf>
    <xf numFmtId="0" fontId="78" fillId="3" borderId="25" xfId="0" applyFont="1" applyFill="1" applyBorder="1" applyAlignment="1">
      <alignment horizontal="left" vertical="top"/>
    </xf>
    <xf numFmtId="0" fontId="78" fillId="0" borderId="6" xfId="0" applyFont="1" applyBorder="1" applyAlignment="1">
      <alignment wrapText="1"/>
    </xf>
    <xf numFmtId="0" fontId="86" fillId="3" borderId="22" xfId="0" applyFont="1" applyFill="1" applyBorder="1" applyAlignment="1">
      <alignment horizontal="left" vertical="top"/>
    </xf>
    <xf numFmtId="0" fontId="86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showGridLines="0" topLeftCell="A16" workbookViewId="0">
      <selection activeCell="C27" sqref="C27:D27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77" t="s">
        <v>33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JANUARY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83" t="s">
        <v>0</v>
      </c>
      <c r="B4" s="84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87" t="s">
        <v>6</v>
      </c>
      <c r="N4" s="88"/>
    </row>
    <row r="5" spans="1:14" s="23" customFormat="1" ht="15" customHeight="1" x14ac:dyDescent="0.2">
      <c r="A5" s="19" t="str">
        <f>IF((WEEKDAY($A$35,1)=1),$A$35,"")</f>
        <v/>
      </c>
      <c r="B5" s="6"/>
      <c r="C5" s="24" t="str">
        <f>IF((A5=""),IF((WEEKDAY($A$35,1)=2),$A$35,""),(A5+1))</f>
        <v/>
      </c>
      <c r="D5" s="7" t="s">
        <v>7</v>
      </c>
      <c r="E5" s="24" t="str">
        <f>IF((C5=""),IF((WEEKDAY($A$35,1)=3),$A$35,""),(C5+1))</f>
        <v/>
      </c>
      <c r="F5" s="7"/>
      <c r="G5" s="24" t="str">
        <f>IF((E5=""),IF((WEEKDAY($A$35,1)=4),$A$35,""),(E5+1))</f>
        <v/>
      </c>
      <c r="H5" s="7"/>
      <c r="I5" s="24">
        <f>IF((G5=""),IF((WEEKDAY($A$35,1)=5),$A$35,""),(G5+1))</f>
        <v>42005</v>
      </c>
      <c r="J5" s="7"/>
      <c r="K5" s="24">
        <f>IF((I5=""),IF((WEEKDAY($A$35,1)=6),$A$35,""),(I5+1))</f>
        <v>42006</v>
      </c>
      <c r="L5" s="7"/>
      <c r="M5" s="4">
        <f>IF((K5=""),IF((WEEKDAY($A$35,1)=7),$A$35,""),(K5+1))</f>
        <v>42007</v>
      </c>
      <c r="N5" s="2"/>
    </row>
    <row r="6" spans="1:14" s="15" customFormat="1" x14ac:dyDescent="0.2">
      <c r="A6" s="74" t="s">
        <v>8</v>
      </c>
      <c r="B6" s="75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76" t="str">
        <f>HYPERLINK("http://docs.google.com/previewtemplate?id=0As3tAuweYU9QcHlVM3hrY2tocEkzTzkyUWxjcjltVFE","2015 - Portrait")</f>
        <v>2015 - Portrait</v>
      </c>
      <c r="B7" s="71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70" t="str">
        <f>HYPERLINK("http://docs.google.com/previewtemplate?id=0As3tAuweYU9QcHlVM3hrY2tocEkzYlFhX2hXTlNRSVE","2014 - Portrait")</f>
        <v>2014 - Portrait</v>
      </c>
      <c r="B8" s="71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72" t="str">
        <f>HYPERLINK("http://docs.google.com/previewtemplate?id=0As3tAuweYU9QcHlVM3hrY2tocEkxSzFMWF9taDViRlE","2014 - Landscape")</f>
        <v>2014 - Landscape</v>
      </c>
      <c r="B9" s="73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42008</v>
      </c>
      <c r="B10" s="6"/>
      <c r="C10" s="20">
        <f>A10+1</f>
        <v>42009</v>
      </c>
      <c r="D10" s="12"/>
      <c r="E10" s="20">
        <f>C10+1</f>
        <v>42010</v>
      </c>
      <c r="F10" s="12"/>
      <c r="G10" s="20">
        <f>E10+1</f>
        <v>42011</v>
      </c>
      <c r="H10" s="12"/>
      <c r="I10" s="20">
        <f>G10+1</f>
        <v>42012</v>
      </c>
      <c r="J10" s="12"/>
      <c r="K10" s="20">
        <f>I10+1</f>
        <v>42013</v>
      </c>
      <c r="L10" s="12"/>
      <c r="M10" s="19">
        <f>K10+1</f>
        <v>42014</v>
      </c>
      <c r="N10" s="21"/>
    </row>
    <row r="11" spans="1:14" s="15" customFormat="1" x14ac:dyDescent="0.2">
      <c r="A11" s="47"/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x14ac:dyDescent="0.2">
      <c r="A12" s="52"/>
      <c r="B12" s="48"/>
      <c r="C12" s="53"/>
      <c r="D12" s="48"/>
      <c r="E12" s="53"/>
      <c r="F12" s="48"/>
      <c r="G12" s="69" t="s">
        <v>91</v>
      </c>
      <c r="H12" s="48"/>
      <c r="I12" s="53"/>
      <c r="J12" s="48"/>
      <c r="K12" s="53"/>
      <c r="L12" s="48"/>
      <c r="M12" s="66"/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42015</v>
      </c>
      <c r="B15" s="6"/>
      <c r="C15" s="20">
        <f>A15+1</f>
        <v>42016</v>
      </c>
      <c r="D15" s="12"/>
      <c r="E15" s="20">
        <f>C15+1</f>
        <v>42017</v>
      </c>
      <c r="F15" s="12"/>
      <c r="G15" s="20">
        <f>E15+1</f>
        <v>42018</v>
      </c>
      <c r="H15" s="12"/>
      <c r="I15" s="20">
        <f>G15+1</f>
        <v>42019</v>
      </c>
      <c r="J15" s="12"/>
      <c r="K15" s="20">
        <f>I15+1</f>
        <v>42020</v>
      </c>
      <c r="L15" s="12"/>
      <c r="M15" s="19">
        <f>K15+1</f>
        <v>42021</v>
      </c>
      <c r="N15" s="21"/>
    </row>
    <row r="16" spans="1:14" s="15" customFormat="1" x14ac:dyDescent="0.2">
      <c r="A16" s="47"/>
      <c r="B16" s="4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6" s="15" customFormat="1" x14ac:dyDescent="0.2">
      <c r="A17" s="52"/>
      <c r="B17" s="4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6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6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6" s="23" customFormat="1" ht="15" customHeight="1" x14ac:dyDescent="0.2">
      <c r="A20" s="17">
        <f>M15+1</f>
        <v>42022</v>
      </c>
      <c r="B20" s="6"/>
      <c r="C20" s="20">
        <f>A20+1</f>
        <v>42023</v>
      </c>
      <c r="D20" s="12"/>
      <c r="E20" s="20">
        <f>C20+1</f>
        <v>42024</v>
      </c>
      <c r="F20" s="12"/>
      <c r="G20" s="20">
        <f>E20+1</f>
        <v>42025</v>
      </c>
      <c r="H20" s="12"/>
      <c r="I20" s="20">
        <f>G20+1</f>
        <v>42026</v>
      </c>
      <c r="J20" s="12"/>
      <c r="K20" s="20">
        <f>I20+1</f>
        <v>42027</v>
      </c>
      <c r="L20" s="12"/>
      <c r="M20" s="19">
        <f>K20+1</f>
        <v>42028</v>
      </c>
      <c r="N20" s="21"/>
    </row>
    <row r="21" spans="1:16" s="15" customFormat="1" x14ac:dyDescent="0.2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66"/>
      <c r="N21" s="67"/>
    </row>
    <row r="22" spans="1:16" s="15" customFormat="1" x14ac:dyDescent="0.2">
      <c r="A22" s="52"/>
      <c r="B22" s="48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6"/>
      <c r="N22" s="67"/>
    </row>
    <row r="23" spans="1:16" s="15" customFormat="1" x14ac:dyDescent="0.2">
      <c r="A23" s="52"/>
      <c r="B23" s="4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6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6" s="23" customFormat="1" ht="15" customHeight="1" x14ac:dyDescent="0.2">
      <c r="A25" s="134">
        <f>IF((M20=""),"",IF((MONTH((M20+1))&lt;&gt;MONTH($A$35)),"",(M20+1)))</f>
        <v>42029</v>
      </c>
      <c r="B25" s="135"/>
      <c r="C25" s="20">
        <f>IF((A25=""),"",IF((MONTH((A25+1))&lt;&gt;MONTH($A$35)),"",(A25+1)))</f>
        <v>42030</v>
      </c>
      <c r="D25" s="12"/>
      <c r="E25" s="20">
        <f>IF((C25=""),"",IF((MONTH((C25+1))&lt;&gt;MONTH($A$35)),"",(C25+1)))</f>
        <v>42031</v>
      </c>
      <c r="F25" s="12"/>
      <c r="G25" s="20">
        <f>IF((E25=""),"",IF((MONTH((E25+1))&lt;&gt;MONTH($A$35)),"",(E25+1)))</f>
        <v>42032</v>
      </c>
      <c r="H25" s="12"/>
      <c r="I25" s="20">
        <f>IF((G25=""),"",IF((MONTH((G25+1))&lt;&gt;MONTH($A$35)),"",(G25+1)))</f>
        <v>42033</v>
      </c>
      <c r="J25" s="12"/>
      <c r="K25" s="20">
        <f>IF((I25=""),"",IF((MONTH((I25+1))&lt;&gt;MONTH($A$35)),"",(I25+1)))</f>
        <v>42034</v>
      </c>
      <c r="L25" s="12"/>
      <c r="M25" s="19">
        <f>IF((K25=""),"",IF((MONTH((K25+1))&lt;&gt;MONTH($A$35)),"",(K25+1)))</f>
        <v>42035</v>
      </c>
      <c r="N25" s="21"/>
    </row>
    <row r="26" spans="1:16" s="15" customFormat="1" ht="20.25" x14ac:dyDescent="0.2">
      <c r="A26" s="146" t="s">
        <v>37</v>
      </c>
      <c r="B26" s="137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3"/>
      <c r="N26" s="55"/>
      <c r="P26" s="25"/>
    </row>
    <row r="27" spans="1:16" s="15" customFormat="1" ht="18" x14ac:dyDescent="0.2">
      <c r="A27" s="138" t="s">
        <v>50</v>
      </c>
      <c r="B27" s="137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5" t="s">
        <v>12</v>
      </c>
      <c r="N27" s="55"/>
    </row>
    <row r="28" spans="1:16" s="15" customFormat="1" ht="15.75" x14ac:dyDescent="0.2">
      <c r="A28" s="147"/>
      <c r="B28" s="137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54" t="s">
        <v>11</v>
      </c>
      <c r="N28" s="55"/>
    </row>
    <row r="29" spans="1:16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6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6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6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v>42005</v>
      </c>
      <c r="B35" s="41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3" workbookViewId="0">
      <selection activeCell="M22" sqref="M22:N22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FEBRUARY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>
        <f>IF((WEEKDAY($A$35,1)=1),$A$35,"")</f>
        <v>42036</v>
      </c>
      <c r="B5" s="14"/>
      <c r="C5" s="24">
        <f>IF((A5=""),IF((WEEKDAY($A$35,1)=2),$A$35,""),(A5+1))</f>
        <v>42037</v>
      </c>
      <c r="D5" s="7" t="s">
        <v>7</v>
      </c>
      <c r="E5" s="24">
        <f>IF((C5=""),IF((WEEKDAY($A$35,1)=3),$A$35,""),(C5+1))</f>
        <v>42038</v>
      </c>
      <c r="F5" s="7"/>
      <c r="G5" s="24">
        <f>IF((E5=""),IF((WEEKDAY($A$35,1)=4),$A$35,""),(E5+1))</f>
        <v>42039</v>
      </c>
      <c r="H5" s="7"/>
      <c r="I5" s="24">
        <f>IF((G5=""),IF((WEEKDAY($A$35,1)=5),$A$35,""),(G5+1))</f>
        <v>42040</v>
      </c>
      <c r="J5" s="7"/>
      <c r="K5" s="24">
        <f>IF((I5=""),IF((WEEKDAY($A$35,1)=6),$A$35,""),(I5+1))</f>
        <v>42041</v>
      </c>
      <c r="L5" s="7"/>
      <c r="M5" s="4">
        <f>IF((K5=""),IF((WEEKDAY($A$35,1)=7),$A$35,""),(K5+1))</f>
        <v>42042</v>
      </c>
      <c r="N5" s="2"/>
    </row>
    <row r="6" spans="1:14" s="15" customFormat="1" ht="18" x14ac:dyDescent="0.25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95"/>
      <c r="N6" s="91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69" t="s">
        <v>94</v>
      </c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42043</v>
      </c>
      <c r="B10" s="6"/>
      <c r="C10" s="20">
        <f>A10+1</f>
        <v>42044</v>
      </c>
      <c r="D10" s="12"/>
      <c r="E10" s="20">
        <f>C10+1</f>
        <v>42045</v>
      </c>
      <c r="F10" s="12"/>
      <c r="G10" s="20">
        <f>E10+1</f>
        <v>42046</v>
      </c>
      <c r="H10" s="12"/>
      <c r="I10" s="20">
        <f>G10+1</f>
        <v>42047</v>
      </c>
      <c r="J10" s="12"/>
      <c r="K10" s="20">
        <f>I10+1</f>
        <v>42048</v>
      </c>
      <c r="L10" s="12"/>
      <c r="M10" s="19">
        <f>K10+1</f>
        <v>42049</v>
      </c>
      <c r="N10" s="21"/>
    </row>
    <row r="11" spans="1:14" s="15" customFormat="1" ht="18" x14ac:dyDescent="0.25">
      <c r="A11" s="94" t="s">
        <v>92</v>
      </c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95"/>
      <c r="N11" s="91"/>
    </row>
    <row r="12" spans="1:14" s="15" customFormat="1" ht="15.75" x14ac:dyDescent="0.25">
      <c r="A12" s="96" t="s">
        <v>93</v>
      </c>
      <c r="B12" s="4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54"/>
      <c r="N12" s="91"/>
    </row>
    <row r="13" spans="1:14" s="15" customFormat="1" ht="15.75" x14ac:dyDescent="0.25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54"/>
      <c r="N13" s="91"/>
    </row>
    <row r="14" spans="1:14" s="15" customFormat="1" ht="15.75" x14ac:dyDescent="0.25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92"/>
      <c r="N14" s="93"/>
    </row>
    <row r="15" spans="1:14" s="23" customFormat="1" ht="15" customHeight="1" x14ac:dyDescent="0.2">
      <c r="A15" s="17">
        <f>M10+1</f>
        <v>42050</v>
      </c>
      <c r="B15" s="6"/>
      <c r="C15" s="20">
        <f>A15+1</f>
        <v>42051</v>
      </c>
      <c r="D15" s="12"/>
      <c r="E15" s="20">
        <f>C15+1</f>
        <v>42052</v>
      </c>
      <c r="F15" s="12"/>
      <c r="G15" s="20">
        <f>E15+1</f>
        <v>42053</v>
      </c>
      <c r="H15" s="12"/>
      <c r="I15" s="20">
        <f>G15+1</f>
        <v>42054</v>
      </c>
      <c r="J15" s="12"/>
      <c r="K15" s="20">
        <f>I15+1</f>
        <v>42055</v>
      </c>
      <c r="L15" s="12"/>
      <c r="M15" s="19">
        <f>K15+1</f>
        <v>42056</v>
      </c>
      <c r="N15" s="21"/>
    </row>
    <row r="16" spans="1:14" s="15" customFormat="1" x14ac:dyDescent="0.2">
      <c r="A16" s="148"/>
      <c r="B16" s="144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x14ac:dyDescent="0.2">
      <c r="A17" s="136" t="s">
        <v>38</v>
      </c>
      <c r="B17" s="144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136" t="s">
        <v>39</v>
      </c>
      <c r="B18" s="144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149" t="s">
        <v>40</v>
      </c>
      <c r="B19" s="150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42057</v>
      </c>
      <c r="B20" s="6"/>
      <c r="C20" s="20">
        <f>A20+1</f>
        <v>42058</v>
      </c>
      <c r="D20" s="12"/>
      <c r="E20" s="20">
        <f>C20+1</f>
        <v>42059</v>
      </c>
      <c r="F20" s="12"/>
      <c r="G20" s="20">
        <f>E20+1</f>
        <v>42060</v>
      </c>
      <c r="H20" s="12"/>
      <c r="I20" s="20">
        <f>G20+1</f>
        <v>42061</v>
      </c>
      <c r="J20" s="12"/>
      <c r="K20" s="20">
        <f>I20+1</f>
        <v>42062</v>
      </c>
      <c r="L20" s="12"/>
      <c r="M20" s="19">
        <f>K20+1</f>
        <v>42063</v>
      </c>
      <c r="N20" s="21"/>
    </row>
    <row r="21" spans="1:14" s="15" customFormat="1" ht="15.75" x14ac:dyDescent="0.2">
      <c r="A21" s="64" t="s">
        <v>42</v>
      </c>
      <c r="B21" s="62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54" t="s">
        <v>97</v>
      </c>
      <c r="N21" s="67"/>
    </row>
    <row r="22" spans="1:14" s="15" customFormat="1" ht="15.75" x14ac:dyDescent="0.25">
      <c r="A22" s="64"/>
      <c r="B22" s="62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54" t="s">
        <v>96</v>
      </c>
      <c r="N22" s="91"/>
    </row>
    <row r="23" spans="1:14" s="15" customFormat="1" ht="15.75" x14ac:dyDescent="0.25">
      <c r="A23" s="64" t="s">
        <v>38</v>
      </c>
      <c r="B23" s="62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54"/>
      <c r="N23" s="91"/>
    </row>
    <row r="24" spans="1:14" s="15" customFormat="1" ht="15" x14ac:dyDescent="0.2">
      <c r="A24" s="64" t="s">
        <v>41</v>
      </c>
      <c r="B24" s="90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 t="str">
        <f>IF((M20=""),"",IF((MONTH((M20+1))&lt;&gt;MONTH($A$35)),"",(M20+1)))</f>
        <v/>
      </c>
      <c r="B25" s="6"/>
      <c r="C25" s="20" t="str">
        <f>IF((A25=""),"",IF((MONTH((A25+1))&lt;&gt;MONTH($A$35)),"",(A25+1)))</f>
        <v/>
      </c>
      <c r="D25" s="12"/>
      <c r="E25" s="20" t="str">
        <f>IF((C25=""),"",IF((MONTH((C25+1))&lt;&gt;MONTH($A$35)),"",(C25+1)))</f>
        <v/>
      </c>
      <c r="F25" s="12"/>
      <c r="G25" s="20" t="str">
        <f>IF((E25=""),"",IF((MONTH((E25+1))&lt;&gt;MONTH($A$35)),"",(E25+1)))</f>
        <v/>
      </c>
      <c r="H25" s="12"/>
      <c r="I25" s="20" t="str">
        <f>IF((G25=""),"",IF((MONTH((G25+1))&lt;&gt;MONTH($A$35)),"",(G25+1)))</f>
        <v/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47"/>
      <c r="B26" s="4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52"/>
      <c r="B27" s="4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52"/>
      <c r="B28" s="48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DATE(YEAR(Jan!A35),2,1)</f>
        <v>42036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N35"/>
  <sheetViews>
    <sheetView topLeftCell="A15" workbookViewId="0">
      <selection activeCell="A28" sqref="A28:B28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MARCH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>
        <f>IF((WEEKDAY($A$35,1)=1),$A$35,"")</f>
        <v>42064</v>
      </c>
      <c r="B5" s="14"/>
      <c r="C5" s="24">
        <f>IF((A5=""),IF((WEEKDAY($A$35,1)=2),$A$35,""),(A5+1))</f>
        <v>42065</v>
      </c>
      <c r="D5" s="7" t="s">
        <v>7</v>
      </c>
      <c r="E5" s="24">
        <f>IF((C5=""),IF((WEEKDAY($A$35,1)=3),$A$35,""),(C5+1))</f>
        <v>42066</v>
      </c>
      <c r="F5" s="7"/>
      <c r="G5" s="24">
        <f>IF((E5=""),IF((WEEKDAY($A$35,1)=4),$A$35,""),(E5+1))</f>
        <v>42067</v>
      </c>
      <c r="H5" s="7"/>
      <c r="I5" s="24">
        <f>IF((G5=""),IF((WEEKDAY($A$35,1)=5),$A$35,""),(G5+1))</f>
        <v>42068</v>
      </c>
      <c r="J5" s="7"/>
      <c r="K5" s="24">
        <f>IF((I5=""),IF((WEEKDAY($A$35,1)=6),$A$35,""),(I5+1))</f>
        <v>42069</v>
      </c>
      <c r="L5" s="7"/>
      <c r="M5" s="4">
        <f>IF((K5=""),IF((WEEKDAY($A$35,1)=7),$A$35,""),(K5+1))</f>
        <v>42070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ht="18" x14ac:dyDescent="0.25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5" t="s">
        <v>43</v>
      </c>
      <c r="N7" s="112"/>
    </row>
    <row r="8" spans="1:14" s="15" customFormat="1" ht="18" x14ac:dyDescent="0.25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5" t="s">
        <v>44</v>
      </c>
      <c r="N8" s="106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42071</v>
      </c>
      <c r="B10" s="6"/>
      <c r="C10" s="20">
        <f>A10+1</f>
        <v>42072</v>
      </c>
      <c r="D10" s="12"/>
      <c r="E10" s="20">
        <f>C10+1</f>
        <v>42073</v>
      </c>
      <c r="F10" s="12"/>
      <c r="G10" s="20">
        <f>E10+1</f>
        <v>42074</v>
      </c>
      <c r="H10" s="12"/>
      <c r="I10" s="20">
        <f>G10+1</f>
        <v>42075</v>
      </c>
      <c r="J10" s="12"/>
      <c r="K10" s="20">
        <f>I10+1</f>
        <v>42076</v>
      </c>
      <c r="L10" s="12"/>
      <c r="M10" s="19">
        <f>K10+1</f>
        <v>42077</v>
      </c>
      <c r="N10" s="21"/>
    </row>
    <row r="11" spans="1:14" s="15" customFormat="1" ht="18" x14ac:dyDescent="0.2">
      <c r="A11" s="107" t="s">
        <v>98</v>
      </c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151" t="s">
        <v>45</v>
      </c>
      <c r="N11" s="102"/>
    </row>
    <row r="12" spans="1:14" s="15" customFormat="1" ht="15.75" x14ac:dyDescent="0.25">
      <c r="A12" s="52"/>
      <c r="B12" s="4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54"/>
      <c r="N12" s="91"/>
    </row>
    <row r="13" spans="1:14" s="15" customFormat="1" ht="15.75" x14ac:dyDescent="0.25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54" t="s">
        <v>48</v>
      </c>
      <c r="N13" s="91"/>
    </row>
    <row r="14" spans="1:14" s="15" customFormat="1" ht="15.75" x14ac:dyDescent="0.25">
      <c r="A14" s="56"/>
      <c r="B14" s="57"/>
      <c r="C14" s="58"/>
      <c r="D14" s="57"/>
      <c r="E14" s="58"/>
      <c r="F14" s="57"/>
      <c r="G14" s="110" t="s">
        <v>16</v>
      </c>
      <c r="H14" s="57"/>
      <c r="I14" s="58"/>
      <c r="J14" s="57"/>
      <c r="K14" s="58"/>
      <c r="L14" s="57"/>
      <c r="M14" s="54" t="s">
        <v>47</v>
      </c>
      <c r="N14" s="91"/>
    </row>
    <row r="15" spans="1:14" s="23" customFormat="1" ht="15" customHeight="1" x14ac:dyDescent="0.2">
      <c r="A15" s="17">
        <f>M10+1</f>
        <v>42078</v>
      </c>
      <c r="B15" s="6"/>
      <c r="C15" s="20">
        <f>A15+1</f>
        <v>42079</v>
      </c>
      <c r="D15" s="12"/>
      <c r="E15" s="20">
        <f>C15+1</f>
        <v>42080</v>
      </c>
      <c r="F15" s="12"/>
      <c r="G15" s="20">
        <f>E15+1</f>
        <v>42081</v>
      </c>
      <c r="H15" s="12"/>
      <c r="I15" s="20">
        <f>G15+1</f>
        <v>42082</v>
      </c>
      <c r="J15" s="12"/>
      <c r="K15" s="20">
        <f>I15+1</f>
        <v>42083</v>
      </c>
      <c r="L15" s="12"/>
      <c r="M15" s="19">
        <f>K15+1</f>
        <v>42084</v>
      </c>
      <c r="N15" s="21"/>
    </row>
    <row r="16" spans="1:14" s="15" customFormat="1" ht="18" x14ac:dyDescent="0.25">
      <c r="A16" s="107" t="s">
        <v>13</v>
      </c>
      <c r="B16" s="10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5" t="s">
        <v>34</v>
      </c>
      <c r="N16" s="106"/>
    </row>
    <row r="17" spans="1:14" s="15" customFormat="1" ht="18" x14ac:dyDescent="0.25">
      <c r="A17" s="109" t="s">
        <v>14</v>
      </c>
      <c r="B17" s="4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5"/>
      <c r="N17" s="106"/>
    </row>
    <row r="18" spans="1:14" s="15" customFormat="1" x14ac:dyDescent="0.2">
      <c r="A18" s="104"/>
      <c r="B18" s="105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26"/>
      <c r="N18" s="2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42085</v>
      </c>
      <c r="B20" s="6"/>
      <c r="C20" s="20">
        <f>A20+1</f>
        <v>42086</v>
      </c>
      <c r="D20" s="12"/>
      <c r="E20" s="20">
        <f>C20+1</f>
        <v>42087</v>
      </c>
      <c r="F20" s="12"/>
      <c r="G20" s="20">
        <f>E20+1</f>
        <v>42088</v>
      </c>
      <c r="H20" s="12"/>
      <c r="I20" s="20">
        <f>G20+1</f>
        <v>42089</v>
      </c>
      <c r="J20" s="12"/>
      <c r="K20" s="20">
        <f>I20+1</f>
        <v>42090</v>
      </c>
      <c r="L20" s="12"/>
      <c r="M20" s="19">
        <f>K20+1</f>
        <v>42091</v>
      </c>
      <c r="N20" s="21"/>
    </row>
    <row r="21" spans="1:14" s="15" customFormat="1" x14ac:dyDescent="0.2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101" t="s">
        <v>41</v>
      </c>
      <c r="N21" s="102"/>
    </row>
    <row r="22" spans="1:14" s="15" customFormat="1" ht="15" x14ac:dyDescent="0.2">
      <c r="A22" s="103" t="s">
        <v>51</v>
      </c>
      <c r="B22" s="90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101" t="s">
        <v>34</v>
      </c>
      <c r="N22" s="102"/>
    </row>
    <row r="23" spans="1:14" s="15" customFormat="1" x14ac:dyDescent="0.2">
      <c r="A23" s="52"/>
      <c r="B23" s="4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42092</v>
      </c>
      <c r="B25" s="6"/>
      <c r="C25" s="20">
        <f>IF((A25=""),"",IF((MONTH((A25+1))&lt;&gt;MONTH($A$35)),"",(A25+1)))</f>
        <v>42093</v>
      </c>
      <c r="D25" s="12"/>
      <c r="E25" s="20">
        <f>IF((C25=""),"",IF((MONTH((C25+1))&lt;&gt;MONTH($A$35)),"",(C25+1)))</f>
        <v>42094</v>
      </c>
      <c r="F25" s="12"/>
      <c r="G25" s="20" t="str">
        <f>IF((E25=""),"",IF((MONTH((E25+1))&lt;&gt;MONTH($A$35)),"",(E25+1)))</f>
        <v/>
      </c>
      <c r="H25" s="12"/>
      <c r="I25" s="20" t="str">
        <f>IF((G25=""),"",IF((MONTH((G25+1))&lt;&gt;MONTH($A$35)),"",(G25+1)))</f>
        <v/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136" t="s">
        <v>52</v>
      </c>
      <c r="B26" s="144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136" t="s">
        <v>53</v>
      </c>
      <c r="B27" s="144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145"/>
      <c r="B28" s="144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DATE(YEAR(Jan!A35),3,1)</f>
        <v>42064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6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A18:B18"/>
    <mergeCell ref="C18:D18"/>
    <mergeCell ref="E18:F18"/>
    <mergeCell ref="G18:H18"/>
    <mergeCell ref="I18:J18"/>
    <mergeCell ref="K18:L18"/>
    <mergeCell ref="M17:N17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7" workbookViewId="0">
      <selection activeCell="K28" sqref="K28:L28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APRIL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 t="str">
        <f>IF((C5=""),IF((WEEKDAY($A$35,1)=3),$A$35,""),(C5+1))</f>
        <v/>
      </c>
      <c r="F5" s="7"/>
      <c r="G5" s="24">
        <f>IF((E5=""),IF((WEEKDAY($A$35,1)=4),$A$35,""),(E5+1))</f>
        <v>42095</v>
      </c>
      <c r="H5" s="7"/>
      <c r="I5" s="24">
        <f>IF((G5=""),IF((WEEKDAY($A$35,1)=5),$A$35,""),(G5+1))</f>
        <v>42096</v>
      </c>
      <c r="J5" s="7"/>
      <c r="K5" s="24">
        <f>IF((I5=""),IF((WEEKDAY($A$35,1)=6),$A$35,""),(I5+1))</f>
        <v>42097</v>
      </c>
      <c r="L5" s="7"/>
      <c r="M5" s="4">
        <f>IF((K5=""),IF((WEEKDAY($A$35,1)=7),$A$35,""),(K5+1))</f>
        <v>42098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121" t="s">
        <v>17</v>
      </c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42099</v>
      </c>
      <c r="B10" s="6"/>
      <c r="C10" s="20">
        <f>A10+1</f>
        <v>42100</v>
      </c>
      <c r="D10" s="12"/>
      <c r="E10" s="20">
        <f>C10+1</f>
        <v>42101</v>
      </c>
      <c r="F10" s="12"/>
      <c r="G10" s="20">
        <f>E10+1</f>
        <v>42102</v>
      </c>
      <c r="H10" s="12"/>
      <c r="I10" s="20">
        <f>G10+1</f>
        <v>42103</v>
      </c>
      <c r="J10" s="12"/>
      <c r="K10" s="20">
        <f>I10+1</f>
        <v>42104</v>
      </c>
      <c r="L10" s="12"/>
      <c r="M10" s="19">
        <f>K10+1</f>
        <v>42105</v>
      </c>
      <c r="N10" s="21"/>
    </row>
    <row r="11" spans="1:14" s="15" customFormat="1" x14ac:dyDescent="0.2">
      <c r="A11" s="47"/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x14ac:dyDescent="0.2">
      <c r="A12" s="64" t="s">
        <v>18</v>
      </c>
      <c r="B12" s="62"/>
      <c r="C12" s="120" t="s">
        <v>19</v>
      </c>
      <c r="D12" s="62"/>
      <c r="E12" s="53"/>
      <c r="F12" s="48"/>
      <c r="G12" s="53"/>
      <c r="H12" s="48"/>
      <c r="I12" s="53"/>
      <c r="J12" s="48"/>
      <c r="K12" s="53"/>
      <c r="L12" s="48"/>
      <c r="M12" s="66"/>
      <c r="N12" s="67"/>
    </row>
    <row r="13" spans="1:14" s="15" customFormat="1" ht="18" x14ac:dyDescent="0.25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117" t="s">
        <v>35</v>
      </c>
      <c r="N13" s="112"/>
    </row>
    <row r="14" spans="1:14" s="15" customFormat="1" ht="18" x14ac:dyDescent="0.25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118" t="s">
        <v>36</v>
      </c>
      <c r="N14" s="119"/>
    </row>
    <row r="15" spans="1:14" s="23" customFormat="1" ht="15" customHeight="1" x14ac:dyDescent="0.2">
      <c r="A15" s="17">
        <f>M10+1</f>
        <v>42106</v>
      </c>
      <c r="B15" s="6"/>
      <c r="C15" s="20">
        <f>A15+1</f>
        <v>42107</v>
      </c>
      <c r="D15" s="12"/>
      <c r="E15" s="20">
        <f>C15+1</f>
        <v>42108</v>
      </c>
      <c r="F15" s="12"/>
      <c r="G15" s="20">
        <f>E15+1</f>
        <v>42109</v>
      </c>
      <c r="H15" s="12"/>
      <c r="I15" s="20">
        <f>G15+1</f>
        <v>42110</v>
      </c>
      <c r="J15" s="12"/>
      <c r="K15" s="20">
        <f>I15+1</f>
        <v>42111</v>
      </c>
      <c r="L15" s="12"/>
      <c r="M15" s="19">
        <f>K15+1</f>
        <v>42112</v>
      </c>
      <c r="N15" s="21"/>
    </row>
    <row r="16" spans="1:14" s="15" customFormat="1" ht="18" x14ac:dyDescent="0.25">
      <c r="A16" s="109" t="s">
        <v>20</v>
      </c>
      <c r="B16" s="115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ht="18" x14ac:dyDescent="0.25">
      <c r="A17" s="109" t="s">
        <v>54</v>
      </c>
      <c r="B17" s="115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42113</v>
      </c>
      <c r="B20" s="6"/>
      <c r="C20" s="20">
        <f>A20+1</f>
        <v>42114</v>
      </c>
      <c r="D20" s="12"/>
      <c r="E20" s="20">
        <f>C20+1</f>
        <v>42115</v>
      </c>
      <c r="F20" s="12"/>
      <c r="G20" s="20">
        <f>E20+1</f>
        <v>42116</v>
      </c>
      <c r="H20" s="12"/>
      <c r="I20" s="20">
        <f>G20+1</f>
        <v>42117</v>
      </c>
      <c r="J20" s="12"/>
      <c r="K20" s="20">
        <f>I20+1</f>
        <v>42118</v>
      </c>
      <c r="L20" s="12"/>
      <c r="M20" s="19">
        <f>K20+1</f>
        <v>42119</v>
      </c>
      <c r="N20" s="21"/>
    </row>
    <row r="21" spans="1:14" s="15" customFormat="1" ht="18" x14ac:dyDescent="0.25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114" t="s">
        <v>56</v>
      </c>
      <c r="L21" s="115"/>
      <c r="M21" s="65" t="s">
        <v>57</v>
      </c>
      <c r="N21" s="106"/>
    </row>
    <row r="22" spans="1:14" s="15" customFormat="1" ht="18" x14ac:dyDescent="0.25">
      <c r="A22" s="52"/>
      <c r="B22" s="48"/>
      <c r="C22" s="53"/>
      <c r="D22" s="48"/>
      <c r="E22" s="53"/>
      <c r="F22" s="48"/>
      <c r="G22" s="53"/>
      <c r="H22" s="48"/>
      <c r="I22" s="53"/>
      <c r="J22" s="48"/>
      <c r="K22" s="116" t="s">
        <v>55</v>
      </c>
      <c r="L22" s="115"/>
      <c r="M22" s="65" t="s">
        <v>58</v>
      </c>
      <c r="N22" s="106"/>
    </row>
    <row r="23" spans="1:14" s="15" customFormat="1" x14ac:dyDescent="0.2">
      <c r="A23" s="52"/>
      <c r="B23" s="4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41">
        <f>IF((M20=""),"",IF((MONTH((M20+1))&lt;&gt;MONTH($A$35)),"",(M20+1)))</f>
        <v>42120</v>
      </c>
      <c r="B25" s="142"/>
      <c r="C25" s="20">
        <f>IF((A25=""),"",IF((MONTH((A25+1))&lt;&gt;MONTH($A$35)),"",(A25+1)))</f>
        <v>42121</v>
      </c>
      <c r="D25" s="12"/>
      <c r="E25" s="20">
        <f>IF((C25=""),"",IF((MONTH((C25+1))&lt;&gt;MONTH($A$35)),"",(C25+1)))</f>
        <v>42122</v>
      </c>
      <c r="F25" s="12"/>
      <c r="G25" s="20">
        <f>IF((E25=""),"",IF((MONTH((E25+1))&lt;&gt;MONTH($A$35)),"",(E25+1)))</f>
        <v>42123</v>
      </c>
      <c r="H25" s="12"/>
      <c r="I25" s="20">
        <f>IF((G25=""),"",IF((MONTH((G25+1))&lt;&gt;MONTH($A$35)),"",(G25+1)))</f>
        <v>42124</v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143" t="s">
        <v>59</v>
      </c>
      <c r="B26" s="144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136" t="s">
        <v>49</v>
      </c>
      <c r="B27" s="144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136" t="s">
        <v>60</v>
      </c>
      <c r="B28" s="144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152"/>
      <c r="B29" s="150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ht="13.5" x14ac:dyDescent="0.2">
      <c r="A31" s="47"/>
      <c r="B31" s="48"/>
      <c r="C31" s="49"/>
      <c r="D31" s="48"/>
      <c r="E31" s="16"/>
      <c r="F31" s="113" t="s">
        <v>32</v>
      </c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DATE(YEAR(Jan!A35),4,1)</f>
        <v>42095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25" workbookViewId="0">
      <selection activeCell="B15" sqref="B15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MAY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 t="str">
        <f>IF((C5=""),IF((WEEKDAY($A$35,1)=3),$A$35,""),(C5+1))</f>
        <v/>
      </c>
      <c r="F5" s="7"/>
      <c r="G5" s="24" t="str">
        <f>IF((E5=""),IF((WEEKDAY($A$35,1)=4),$A$35,""),(E5+1))</f>
        <v/>
      </c>
      <c r="H5" s="7"/>
      <c r="I5" s="24" t="str">
        <f>IF((G5=""),IF((WEEKDAY($A$35,1)=5),$A$35,""),(G5+1))</f>
        <v/>
      </c>
      <c r="J5" s="7"/>
      <c r="K5" s="24">
        <f>IF((I5=""),IF((WEEKDAY($A$35,1)=6),$A$35,""),(I5+1))</f>
        <v>42125</v>
      </c>
      <c r="L5" s="7"/>
      <c r="M5" s="4">
        <f>IF((K5=""),IF((WEEKDAY($A$35,1)=7),$A$35,""),(K5+1))</f>
        <v>42126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42127</v>
      </c>
      <c r="B10" s="6"/>
      <c r="C10" s="20">
        <f>A10+1</f>
        <v>42128</v>
      </c>
      <c r="D10" s="12"/>
      <c r="E10" s="20">
        <f>C10+1</f>
        <v>42129</v>
      </c>
      <c r="F10" s="12"/>
      <c r="G10" s="20">
        <f>E10+1</f>
        <v>42130</v>
      </c>
      <c r="H10" s="12"/>
      <c r="I10" s="20">
        <f>G10+1</f>
        <v>42131</v>
      </c>
      <c r="J10" s="12"/>
      <c r="K10" s="20">
        <f>I10+1</f>
        <v>42132</v>
      </c>
      <c r="L10" s="12"/>
      <c r="M10" s="19">
        <f>K10+1</f>
        <v>42133</v>
      </c>
      <c r="N10" s="21"/>
    </row>
    <row r="11" spans="1:14" s="15" customFormat="1" ht="18" x14ac:dyDescent="0.2">
      <c r="A11" s="61" t="s">
        <v>61</v>
      </c>
      <c r="B11" s="62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95" t="s">
        <v>99</v>
      </c>
      <c r="N11" s="67"/>
    </row>
    <row r="12" spans="1:14" s="15" customFormat="1" x14ac:dyDescent="0.2">
      <c r="A12" s="125" t="s">
        <v>62</v>
      </c>
      <c r="B12" s="126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66"/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42134</v>
      </c>
      <c r="B15" s="6"/>
      <c r="C15" s="20">
        <f>A15+1</f>
        <v>42135</v>
      </c>
      <c r="D15" s="12"/>
      <c r="E15" s="20">
        <f>C15+1</f>
        <v>42136</v>
      </c>
      <c r="F15" s="12"/>
      <c r="G15" s="20">
        <f>E15+1</f>
        <v>42137</v>
      </c>
      <c r="H15" s="12"/>
      <c r="I15" s="20">
        <f>G15+1</f>
        <v>42138</v>
      </c>
      <c r="J15" s="12"/>
      <c r="K15" s="20">
        <f>I15+1</f>
        <v>42139</v>
      </c>
      <c r="L15" s="12"/>
      <c r="M15" s="19">
        <f>K15+1</f>
        <v>42140</v>
      </c>
      <c r="N15" s="21"/>
    </row>
    <row r="16" spans="1:14" s="15" customFormat="1" x14ac:dyDescent="0.2">
      <c r="A16" s="143" t="s">
        <v>53</v>
      </c>
      <c r="B16" s="144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x14ac:dyDescent="0.2">
      <c r="A17" s="136" t="s">
        <v>63</v>
      </c>
      <c r="B17" s="144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145"/>
      <c r="B18" s="144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42141</v>
      </c>
      <c r="B20" s="6"/>
      <c r="C20" s="20">
        <f>A20+1</f>
        <v>42142</v>
      </c>
      <c r="D20" s="12"/>
      <c r="E20" s="20">
        <f>C20+1</f>
        <v>42143</v>
      </c>
      <c r="F20" s="12"/>
      <c r="G20" s="20">
        <f>E20+1</f>
        <v>42144</v>
      </c>
      <c r="H20" s="12"/>
      <c r="I20" s="20">
        <f>G20+1</f>
        <v>42145</v>
      </c>
      <c r="J20" s="12"/>
      <c r="K20" s="20">
        <f>I20+1</f>
        <v>42146</v>
      </c>
      <c r="L20" s="12"/>
      <c r="M20" s="19">
        <f>K20+1</f>
        <v>42147</v>
      </c>
      <c r="N20" s="21"/>
    </row>
    <row r="21" spans="1:14" s="15" customFormat="1" ht="18" x14ac:dyDescent="0.25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124" t="s">
        <v>46</v>
      </c>
      <c r="L21" s="108"/>
      <c r="M21" s="117" t="s">
        <v>64</v>
      </c>
      <c r="N21" s="112"/>
    </row>
    <row r="22" spans="1:14" s="15" customFormat="1" x14ac:dyDescent="0.2">
      <c r="A22" s="52"/>
      <c r="B22" s="48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6"/>
      <c r="N22" s="67"/>
    </row>
    <row r="23" spans="1:14" s="15" customFormat="1" x14ac:dyDescent="0.2">
      <c r="A23" s="52"/>
      <c r="B23" s="4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42148</v>
      </c>
      <c r="B25" s="6"/>
      <c r="C25" s="20">
        <f>IF((A25=""),"",IF((MONTH((A25+1))&lt;&gt;MONTH($A$35)),"",(A25+1)))</f>
        <v>42149</v>
      </c>
      <c r="D25" s="12"/>
      <c r="E25" s="20">
        <f>IF((C25=""),"",IF((MONTH((C25+1))&lt;&gt;MONTH($A$35)),"",(C25+1)))</f>
        <v>42150</v>
      </c>
      <c r="F25" s="12"/>
      <c r="G25" s="20">
        <f>IF((E25=""),"",IF((MONTH((E25+1))&lt;&gt;MONTH($A$35)),"",(E25+1)))</f>
        <v>42151</v>
      </c>
      <c r="H25" s="12"/>
      <c r="I25" s="20">
        <f>IF((G25=""),"",IF((MONTH((G25+1))&lt;&gt;MONTH($A$35)),"",(G25+1)))</f>
        <v>42152</v>
      </c>
      <c r="J25" s="12"/>
      <c r="K25" s="20">
        <f>IF((I25=""),"",IF((MONTH((I25+1))&lt;&gt;MONTH($A$35)),"",(I25+1)))</f>
        <v>42153</v>
      </c>
      <c r="L25" s="12"/>
      <c r="M25" s="19">
        <f>IF((K25=""),"",IF((MONTH((K25+1))&lt;&gt;MONTH($A$35)),"",(K25+1)))</f>
        <v>42154</v>
      </c>
      <c r="N25" s="21"/>
    </row>
    <row r="26" spans="1:14" s="15" customFormat="1" ht="18" x14ac:dyDescent="0.25">
      <c r="A26" s="123" t="s">
        <v>64</v>
      </c>
      <c r="B26" s="10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95" t="s">
        <v>65</v>
      </c>
      <c r="N26" s="106"/>
    </row>
    <row r="27" spans="1:14" s="15" customFormat="1" x14ac:dyDescent="0.2">
      <c r="A27" s="52"/>
      <c r="B27" s="4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52"/>
      <c r="B28" s="48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>
        <f>IF((M25=""),"",IF((MONTH((M25+1))&lt;&gt;MONTH($A$35)),"",(M25+1)))</f>
        <v>42155</v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ht="18" x14ac:dyDescent="0.25">
      <c r="A31" s="107" t="s">
        <v>65</v>
      </c>
      <c r="B31" s="115"/>
      <c r="C31" s="49"/>
      <c r="D31" s="48"/>
      <c r="E31" s="16"/>
      <c r="F31" s="122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DATE(YEAR(Jan!A35),5,1)</f>
        <v>42125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3" workbookViewId="0">
      <selection activeCell="A23" sqref="A23:B23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JUNE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>
        <f>IF((A5=""),IF((WEEKDAY($A$35,1)=2),$A$35,""),(A5+1))</f>
        <v>42156</v>
      </c>
      <c r="D5" s="7" t="s">
        <v>7</v>
      </c>
      <c r="E5" s="24">
        <f>IF((C5=""),IF((WEEKDAY($A$35,1)=3),$A$35,""),(C5+1))</f>
        <v>42157</v>
      </c>
      <c r="F5" s="7"/>
      <c r="G5" s="24">
        <f>IF((E5=""),IF((WEEKDAY($A$35,1)=4),$A$35,""),(E5+1))</f>
        <v>42158</v>
      </c>
      <c r="H5" s="7"/>
      <c r="I5" s="24">
        <f>IF((G5=""),IF((WEEKDAY($A$35,1)=5),$A$35,""),(G5+1))</f>
        <v>42159</v>
      </c>
      <c r="J5" s="7"/>
      <c r="K5" s="24">
        <f>IF((I5=""),IF((WEEKDAY($A$35,1)=6),$A$35,""),(I5+1))</f>
        <v>42160</v>
      </c>
      <c r="L5" s="7"/>
      <c r="M5" s="4">
        <f>IF((K5=""),IF((WEEKDAY($A$35,1)=7),$A$35,""),(K5+1))</f>
        <v>42161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42162</v>
      </c>
      <c r="B10" s="6"/>
      <c r="C10" s="20">
        <f>A10+1</f>
        <v>42163</v>
      </c>
      <c r="D10" s="12"/>
      <c r="E10" s="20">
        <f>C10+1</f>
        <v>42164</v>
      </c>
      <c r="F10" s="12"/>
      <c r="G10" s="20">
        <f>E10+1</f>
        <v>42165</v>
      </c>
      <c r="H10" s="12"/>
      <c r="I10" s="20">
        <f>G10+1</f>
        <v>42166</v>
      </c>
      <c r="J10" s="12"/>
      <c r="K10" s="20">
        <f>I10+1</f>
        <v>42167</v>
      </c>
      <c r="L10" s="12"/>
      <c r="M10" s="19">
        <f>K10+1</f>
        <v>42168</v>
      </c>
      <c r="N10" s="21"/>
    </row>
    <row r="11" spans="1:14" s="15" customFormat="1" x14ac:dyDescent="0.2">
      <c r="A11" s="47"/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ht="18" x14ac:dyDescent="0.2">
      <c r="A12" s="109" t="s">
        <v>21</v>
      </c>
      <c r="B12" s="4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66"/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42169</v>
      </c>
      <c r="B15" s="6"/>
      <c r="C15" s="20">
        <f>A15+1</f>
        <v>42170</v>
      </c>
      <c r="D15" s="12"/>
      <c r="E15" s="20">
        <f>C15+1</f>
        <v>42171</v>
      </c>
      <c r="F15" s="12"/>
      <c r="G15" s="20">
        <f>E15+1</f>
        <v>42172</v>
      </c>
      <c r="H15" s="12"/>
      <c r="I15" s="20">
        <f>G15+1</f>
        <v>42173</v>
      </c>
      <c r="J15" s="12"/>
      <c r="K15" s="20">
        <f>I15+1</f>
        <v>42174</v>
      </c>
      <c r="L15" s="12"/>
      <c r="M15" s="19">
        <f>K15+1</f>
        <v>42175</v>
      </c>
      <c r="N15" s="21"/>
    </row>
    <row r="16" spans="1:14" s="15" customFormat="1" x14ac:dyDescent="0.2">
      <c r="A16" s="47"/>
      <c r="B16" s="4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x14ac:dyDescent="0.2">
      <c r="A17" s="52"/>
      <c r="B17" s="4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41">
        <f>M15+1</f>
        <v>42176</v>
      </c>
      <c r="B20" s="142"/>
      <c r="C20" s="20">
        <f>A20+1</f>
        <v>42177</v>
      </c>
      <c r="D20" s="12"/>
      <c r="E20" s="20">
        <f>C20+1</f>
        <v>42178</v>
      </c>
      <c r="F20" s="12"/>
      <c r="G20" s="20">
        <f>E20+1</f>
        <v>42179</v>
      </c>
      <c r="H20" s="12"/>
      <c r="I20" s="20">
        <f>G20+1</f>
        <v>42180</v>
      </c>
      <c r="J20" s="12"/>
      <c r="K20" s="20">
        <f>I20+1</f>
        <v>42181</v>
      </c>
      <c r="L20" s="12"/>
      <c r="M20" s="19">
        <f>K20+1</f>
        <v>42182</v>
      </c>
      <c r="N20" s="21"/>
    </row>
    <row r="21" spans="1:14" s="15" customFormat="1" x14ac:dyDescent="0.2">
      <c r="A21" s="136" t="s">
        <v>66</v>
      </c>
      <c r="B21" s="144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66"/>
      <c r="N21" s="67"/>
    </row>
    <row r="22" spans="1:14" s="15" customFormat="1" ht="15.75" x14ac:dyDescent="0.2">
      <c r="A22" s="136" t="s">
        <v>67</v>
      </c>
      <c r="B22" s="144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54" t="s">
        <v>22</v>
      </c>
      <c r="N22" s="67"/>
    </row>
    <row r="23" spans="1:14" s="15" customFormat="1" ht="15.75" x14ac:dyDescent="0.2">
      <c r="A23" s="136" t="s">
        <v>59</v>
      </c>
      <c r="B23" s="144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54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42183</v>
      </c>
      <c r="B25" s="6"/>
      <c r="C25" s="20">
        <f>IF((A25=""),"",IF((MONTH((A25+1))&lt;&gt;MONTH($A$35)),"",(A25+1)))</f>
        <v>42184</v>
      </c>
      <c r="D25" s="12"/>
      <c r="E25" s="20">
        <f>IF((C25=""),"",IF((MONTH((C25+1))&lt;&gt;MONTH($A$35)),"",(C25+1)))</f>
        <v>42185</v>
      </c>
      <c r="F25" s="12"/>
      <c r="G25" s="20" t="str">
        <f>IF((E25=""),"",IF((MONTH((E25+1))&lt;&gt;MONTH($A$35)),"",(E25+1)))</f>
        <v/>
      </c>
      <c r="H25" s="12"/>
      <c r="I25" s="20" t="str">
        <f>IF((G25=""),"",IF((MONTH((G25+1))&lt;&gt;MONTH($A$35)),"",(G25+1)))</f>
        <v/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47"/>
      <c r="B26" s="4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52"/>
      <c r="B27" s="4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52"/>
      <c r="B28" s="48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DATE(YEAR(Jan!A35),6,1)</f>
        <v>42156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6" workbookViewId="0">
      <selection activeCell="A26" sqref="A26:B29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JULY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 t="str">
        <f>IF((C5=""),IF((WEEKDAY($A$35,1)=3),$A$35,""),(C5+1))</f>
        <v/>
      </c>
      <c r="F5" s="7"/>
      <c r="G5" s="24">
        <f>IF((E5=""),IF((WEEKDAY($A$35,1)=4),$A$35,""),(E5+1))</f>
        <v>42186</v>
      </c>
      <c r="H5" s="7"/>
      <c r="I5" s="24">
        <f>IF((G5=""),IF((WEEKDAY($A$35,1)=5),$A$35,""),(G5+1))</f>
        <v>42187</v>
      </c>
      <c r="J5" s="7"/>
      <c r="K5" s="24">
        <f>IF((I5=""),IF((WEEKDAY($A$35,1)=6),$A$35,""),(I5+1))</f>
        <v>42188</v>
      </c>
      <c r="L5" s="7"/>
      <c r="M5" s="4">
        <f>IF((K5=""),IF((WEEKDAY($A$35,1)=7),$A$35,""),(K5+1))</f>
        <v>42189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42190</v>
      </c>
      <c r="B10" s="6"/>
      <c r="C10" s="20">
        <f>A10+1</f>
        <v>42191</v>
      </c>
      <c r="D10" s="12"/>
      <c r="E10" s="20">
        <f>C10+1</f>
        <v>42192</v>
      </c>
      <c r="F10" s="12"/>
      <c r="G10" s="20">
        <f>E10+1</f>
        <v>42193</v>
      </c>
      <c r="H10" s="12"/>
      <c r="I10" s="20">
        <f>G10+1</f>
        <v>42194</v>
      </c>
      <c r="J10" s="12"/>
      <c r="K10" s="20">
        <f>I10+1</f>
        <v>42195</v>
      </c>
      <c r="L10" s="12"/>
      <c r="M10" s="19">
        <f>K10+1</f>
        <v>42196</v>
      </c>
      <c r="N10" s="21"/>
    </row>
    <row r="11" spans="1:14" s="15" customFormat="1" x14ac:dyDescent="0.2">
      <c r="A11" s="64" t="s">
        <v>68</v>
      </c>
      <c r="B11" s="62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x14ac:dyDescent="0.2">
      <c r="A12" s="52"/>
      <c r="B12" s="4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66"/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42197</v>
      </c>
      <c r="B15" s="6"/>
      <c r="C15" s="20">
        <f>A15+1</f>
        <v>42198</v>
      </c>
      <c r="D15" s="12"/>
      <c r="E15" s="20">
        <f>C15+1</f>
        <v>42199</v>
      </c>
      <c r="F15" s="12"/>
      <c r="G15" s="20">
        <f>E15+1</f>
        <v>42200</v>
      </c>
      <c r="H15" s="12"/>
      <c r="I15" s="20">
        <f>G15+1</f>
        <v>42201</v>
      </c>
      <c r="J15" s="12"/>
      <c r="K15" s="20">
        <f>I15+1</f>
        <v>42202</v>
      </c>
      <c r="L15" s="12"/>
      <c r="M15" s="19">
        <f>K15+1</f>
        <v>42203</v>
      </c>
      <c r="N15" s="21"/>
    </row>
    <row r="16" spans="1:14" s="15" customFormat="1" x14ac:dyDescent="0.2">
      <c r="A16" s="47"/>
      <c r="B16" s="4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x14ac:dyDescent="0.2">
      <c r="A17" s="52"/>
      <c r="B17" s="4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42204</v>
      </c>
      <c r="B20" s="6"/>
      <c r="C20" s="20">
        <f>A20+1</f>
        <v>42205</v>
      </c>
      <c r="D20" s="12"/>
      <c r="E20" s="20">
        <f>C20+1</f>
        <v>42206</v>
      </c>
      <c r="F20" s="12"/>
      <c r="G20" s="20">
        <f>E20+1</f>
        <v>42207</v>
      </c>
      <c r="H20" s="12"/>
      <c r="I20" s="20">
        <f>G20+1</f>
        <v>42208</v>
      </c>
      <c r="J20" s="12"/>
      <c r="K20" s="20">
        <f>I20+1</f>
        <v>42209</v>
      </c>
      <c r="L20" s="12"/>
      <c r="M20" s="19">
        <f>K20+1</f>
        <v>42210</v>
      </c>
      <c r="N20" s="21"/>
    </row>
    <row r="21" spans="1:14" s="15" customFormat="1" x14ac:dyDescent="0.2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66"/>
      <c r="N21" s="67"/>
    </row>
    <row r="22" spans="1:14" s="15" customFormat="1" ht="18" x14ac:dyDescent="0.25">
      <c r="A22" s="109" t="s">
        <v>23</v>
      </c>
      <c r="B22" s="115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6"/>
      <c r="N22" s="67"/>
    </row>
    <row r="23" spans="1:14" s="15" customFormat="1" x14ac:dyDescent="0.2">
      <c r="A23" s="52"/>
      <c r="B23" s="4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42211</v>
      </c>
      <c r="B25" s="6"/>
      <c r="C25" s="20">
        <f>IF((A25=""),"",IF((MONTH((A25+1))&lt;&gt;MONTH($A$35)),"",(A25+1)))</f>
        <v>42212</v>
      </c>
      <c r="D25" s="12"/>
      <c r="E25" s="20">
        <f>IF((C25=""),"",IF((MONTH((C25+1))&lt;&gt;MONTH($A$35)),"",(C25+1)))</f>
        <v>42213</v>
      </c>
      <c r="F25" s="12"/>
      <c r="G25" s="20">
        <f>IF((E25=""),"",IF((MONTH((E25+1))&lt;&gt;MONTH($A$35)),"",(E25+1)))</f>
        <v>42214</v>
      </c>
      <c r="H25" s="12"/>
      <c r="I25" s="20">
        <f>IF((G25=""),"",IF((MONTH((G25+1))&lt;&gt;MONTH($A$35)),"",(G25+1)))</f>
        <v>42215</v>
      </c>
      <c r="J25" s="12"/>
      <c r="K25" s="20">
        <f>IF((I25=""),"",IF((MONTH((I25+1))&lt;&gt;MONTH($A$35)),"",(I25+1)))</f>
        <v>42216</v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148"/>
      <c r="B26" s="144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136" t="s">
        <v>53</v>
      </c>
      <c r="B27" s="144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136" t="s">
        <v>69</v>
      </c>
      <c r="B28" s="144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152"/>
      <c r="B29" s="150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DATE(YEAR(Jan!A35),7,1)</f>
        <v>42186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22" workbookViewId="0">
      <selection activeCell="K29" sqref="K29:L29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AUGUST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 t="str">
        <f>IF((C5=""),IF((WEEKDAY($A$35,1)=3),$A$35,""),(C5+1))</f>
        <v/>
      </c>
      <c r="F5" s="7"/>
      <c r="G5" s="24" t="str">
        <f>IF((E5=""),IF((WEEKDAY($A$35,1)=4),$A$35,""),(E5+1))</f>
        <v/>
      </c>
      <c r="H5" s="7"/>
      <c r="I5" s="24" t="str">
        <f>IF((G5=""),IF((WEEKDAY($A$35,1)=5),$A$35,""),(G5+1))</f>
        <v/>
      </c>
      <c r="J5" s="7"/>
      <c r="K5" s="24" t="str">
        <f>IF((I5=""),IF((WEEKDAY($A$35,1)=6),$A$35,""),(I5+1))</f>
        <v/>
      </c>
      <c r="L5" s="7"/>
      <c r="M5" s="4">
        <f>IF((K5=""),IF((WEEKDAY($A$35,1)=7),$A$35,""),(K5+1))</f>
        <v>42217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42218</v>
      </c>
      <c r="B10" s="6"/>
      <c r="C10" s="20">
        <f>A10+1</f>
        <v>42219</v>
      </c>
      <c r="D10" s="12"/>
      <c r="E10" s="20">
        <f>C10+1</f>
        <v>42220</v>
      </c>
      <c r="F10" s="12"/>
      <c r="G10" s="20">
        <f>E10+1</f>
        <v>42221</v>
      </c>
      <c r="H10" s="12"/>
      <c r="I10" s="20">
        <f>G10+1</f>
        <v>42222</v>
      </c>
      <c r="J10" s="12"/>
      <c r="K10" s="20">
        <f>I10+1</f>
        <v>42223</v>
      </c>
      <c r="L10" s="12"/>
      <c r="M10" s="19">
        <f>K10+1</f>
        <v>42224</v>
      </c>
      <c r="N10" s="21"/>
    </row>
    <row r="11" spans="1:14" s="15" customFormat="1" x14ac:dyDescent="0.2">
      <c r="A11" s="61" t="s">
        <v>61</v>
      </c>
      <c r="B11" s="62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x14ac:dyDescent="0.2">
      <c r="A12" s="64" t="s">
        <v>69</v>
      </c>
      <c r="B12" s="62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66"/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42225</v>
      </c>
      <c r="B15" s="6"/>
      <c r="C15" s="20">
        <f>A15+1</f>
        <v>42226</v>
      </c>
      <c r="D15" s="12"/>
      <c r="E15" s="20">
        <f>C15+1</f>
        <v>42227</v>
      </c>
      <c r="F15" s="12"/>
      <c r="G15" s="20">
        <f>E15+1</f>
        <v>42228</v>
      </c>
      <c r="H15" s="12"/>
      <c r="I15" s="20">
        <f>G15+1</f>
        <v>42229</v>
      </c>
      <c r="J15" s="12"/>
      <c r="K15" s="20">
        <f>I15+1</f>
        <v>42230</v>
      </c>
      <c r="L15" s="12"/>
      <c r="M15" s="19">
        <f>K15+1</f>
        <v>42231</v>
      </c>
      <c r="N15" s="21"/>
    </row>
    <row r="16" spans="1:14" s="15" customFormat="1" x14ac:dyDescent="0.2">
      <c r="A16" s="47"/>
      <c r="B16" s="4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x14ac:dyDescent="0.2">
      <c r="A17" s="52"/>
      <c r="B17" s="4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42232</v>
      </c>
      <c r="B20" s="6"/>
      <c r="C20" s="20">
        <f>A20+1</f>
        <v>42233</v>
      </c>
      <c r="D20" s="12"/>
      <c r="E20" s="20">
        <f>C20+1</f>
        <v>42234</v>
      </c>
      <c r="F20" s="12"/>
      <c r="G20" s="20">
        <f>E20+1</f>
        <v>42235</v>
      </c>
      <c r="H20" s="12"/>
      <c r="I20" s="20">
        <f>G20+1</f>
        <v>42236</v>
      </c>
      <c r="J20" s="12"/>
      <c r="K20" s="20">
        <f>I20+1</f>
        <v>42237</v>
      </c>
      <c r="L20" s="12"/>
      <c r="M20" s="19">
        <f>K20+1</f>
        <v>42238</v>
      </c>
      <c r="N20" s="21"/>
    </row>
    <row r="21" spans="1:14" s="15" customFormat="1" x14ac:dyDescent="0.2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66"/>
      <c r="N21" s="67"/>
    </row>
    <row r="22" spans="1:14" s="15" customFormat="1" ht="18" x14ac:dyDescent="0.25">
      <c r="A22" s="107" t="s">
        <v>24</v>
      </c>
      <c r="B22" s="129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5" t="s">
        <v>70</v>
      </c>
      <c r="N22" s="106"/>
    </row>
    <row r="23" spans="1:14" s="15" customFormat="1" ht="18" x14ac:dyDescent="0.25">
      <c r="A23" s="109" t="s">
        <v>14</v>
      </c>
      <c r="B23" s="10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128" t="s">
        <v>71</v>
      </c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42239</v>
      </c>
      <c r="B25" s="6"/>
      <c r="C25" s="20">
        <f>IF((A25=""),"",IF((MONTH((A25+1))&lt;&gt;MONTH($A$35)),"",(A25+1)))</f>
        <v>42240</v>
      </c>
      <c r="D25" s="12"/>
      <c r="E25" s="20">
        <f>IF((C25=""),"",IF((MONTH((C25+1))&lt;&gt;MONTH($A$35)),"",(C25+1)))</f>
        <v>42241</v>
      </c>
      <c r="F25" s="12"/>
      <c r="G25" s="20">
        <f>IF((E25=""),"",IF((MONTH((E25+1))&lt;&gt;MONTH($A$35)),"",(E25+1)))</f>
        <v>42242</v>
      </c>
      <c r="H25" s="12"/>
      <c r="I25" s="20">
        <f>IF((G25=""),"",IF((MONTH((G25+1))&lt;&gt;MONTH($A$35)),"",(G25+1)))</f>
        <v>42243</v>
      </c>
      <c r="J25" s="12"/>
      <c r="K25" s="20">
        <f>IF((I25=""),"",IF((MONTH((I25+1))&lt;&gt;MONTH($A$35)),"",(I25+1)))</f>
        <v>42244</v>
      </c>
      <c r="L25" s="12"/>
      <c r="M25" s="19">
        <f>IF((K25=""),"",IF((MONTH((K25+1))&lt;&gt;MONTH($A$35)),"",(K25+1)))</f>
        <v>42245</v>
      </c>
      <c r="N25" s="21"/>
    </row>
    <row r="26" spans="1:14" s="15" customFormat="1" ht="18" x14ac:dyDescent="0.25">
      <c r="A26" s="107" t="s">
        <v>72</v>
      </c>
      <c r="B26" s="108"/>
      <c r="C26" s="28" t="s">
        <v>74</v>
      </c>
      <c r="D26" s="29"/>
      <c r="E26" s="114" t="s">
        <v>74</v>
      </c>
      <c r="F26" s="115"/>
      <c r="G26" s="114" t="s">
        <v>74</v>
      </c>
      <c r="H26" s="115"/>
      <c r="I26" s="114" t="s">
        <v>74</v>
      </c>
      <c r="J26" s="115"/>
      <c r="K26" s="114" t="s">
        <v>74</v>
      </c>
      <c r="L26" s="115"/>
      <c r="M26" s="114" t="s">
        <v>74</v>
      </c>
      <c r="N26" s="115"/>
    </row>
    <row r="27" spans="1:14" s="15" customFormat="1" ht="15.75" x14ac:dyDescent="0.2">
      <c r="A27" s="127" t="s">
        <v>73</v>
      </c>
      <c r="B27" s="4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52"/>
      <c r="B28" s="48"/>
      <c r="C28" s="120" t="s">
        <v>76</v>
      </c>
      <c r="D28" s="62"/>
      <c r="E28" s="120" t="s">
        <v>76</v>
      </c>
      <c r="F28" s="62"/>
      <c r="G28" s="120" t="s">
        <v>77</v>
      </c>
      <c r="H28" s="62"/>
      <c r="I28" s="120" t="s">
        <v>77</v>
      </c>
      <c r="J28" s="62"/>
      <c r="K28" s="120" t="s">
        <v>77</v>
      </c>
      <c r="L28" s="62"/>
      <c r="M28" s="66"/>
      <c r="N28" s="67"/>
    </row>
    <row r="29" spans="1:14" s="15" customFormat="1" x14ac:dyDescent="0.2">
      <c r="A29" s="56"/>
      <c r="B29" s="57"/>
      <c r="C29" s="120" t="s">
        <v>59</v>
      </c>
      <c r="D29" s="62"/>
      <c r="E29" s="120" t="s">
        <v>59</v>
      </c>
      <c r="F29" s="62"/>
      <c r="G29" s="120" t="s">
        <v>59</v>
      </c>
      <c r="H29" s="62"/>
      <c r="I29" s="120" t="s">
        <v>59</v>
      </c>
      <c r="J29" s="62"/>
      <c r="K29" s="120" t="s">
        <v>59</v>
      </c>
      <c r="L29" s="62"/>
      <c r="M29" s="59"/>
      <c r="N29" s="60"/>
    </row>
    <row r="30" spans="1:14" s="10" customFormat="1" ht="15" customHeight="1" x14ac:dyDescent="0.2">
      <c r="A30" s="17">
        <f>IF((M25=""),"",IF((MONTH((M25+1))&lt;&gt;MONTH($A$35)),"",(M25+1)))</f>
        <v>42246</v>
      </c>
      <c r="B30" s="6"/>
      <c r="C30" s="20">
        <f>IF((A30=""),"",IF((MONTH((A30+1))&lt;&gt;MONTH($A$35)),"",(A30+1)))</f>
        <v>42247</v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ht="18" x14ac:dyDescent="0.25">
      <c r="A31" s="114" t="s">
        <v>74</v>
      </c>
      <c r="B31" s="115"/>
      <c r="C31" s="120" t="s">
        <v>75</v>
      </c>
      <c r="D31" s="62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120" t="s">
        <v>59</v>
      </c>
      <c r="D32" s="62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DATE(YEAR(Jan!A35),8,1)</f>
        <v>42217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6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3" workbookViewId="0">
      <selection activeCell="A24" sqref="A24:B24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SEPTEMBER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>
        <f>IF((C5=""),IF((WEEKDAY($A$35,1)=3),$A$35,""),(C5+1))</f>
        <v>42248</v>
      </c>
      <c r="F5" s="7"/>
      <c r="G5" s="24">
        <f>IF((E5=""),IF((WEEKDAY($A$35,1)=4),$A$35,""),(E5+1))</f>
        <v>42249</v>
      </c>
      <c r="H5" s="7"/>
      <c r="I5" s="24">
        <f>IF((G5=""),IF((WEEKDAY($A$35,1)=5),$A$35,""),(G5+1))</f>
        <v>42250</v>
      </c>
      <c r="J5" s="7"/>
      <c r="K5" s="24">
        <f>IF((I5=""),IF((WEEKDAY($A$35,1)=6),$A$35,""),(I5+1))</f>
        <v>42251</v>
      </c>
      <c r="L5" s="7"/>
      <c r="M5" s="4">
        <f>IF((K5=""),IF((WEEKDAY($A$35,1)=7),$A$35,""),(K5+1))</f>
        <v>42252</v>
      </c>
      <c r="N5" s="2"/>
    </row>
    <row r="6" spans="1:14" s="15" customFormat="1" x14ac:dyDescent="0.2">
      <c r="A6" s="47"/>
      <c r="B6" s="48"/>
      <c r="C6" s="49"/>
      <c r="D6" s="48"/>
      <c r="E6" s="120" t="s">
        <v>77</v>
      </c>
      <c r="F6" s="62"/>
      <c r="G6" s="120" t="s">
        <v>78</v>
      </c>
      <c r="H6" s="62"/>
      <c r="I6" s="120" t="s">
        <v>78</v>
      </c>
      <c r="J6" s="62"/>
      <c r="K6" s="120" t="s">
        <v>78</v>
      </c>
      <c r="L6" s="62"/>
      <c r="M6" s="68"/>
      <c r="N6" s="67"/>
    </row>
    <row r="7" spans="1:14" s="15" customFormat="1" x14ac:dyDescent="0.2">
      <c r="A7" s="52"/>
      <c r="B7" s="48"/>
      <c r="C7" s="53"/>
      <c r="D7" s="48"/>
      <c r="E7" s="120" t="s">
        <v>59</v>
      </c>
      <c r="F7" s="62"/>
      <c r="G7" s="120" t="s">
        <v>59</v>
      </c>
      <c r="H7" s="62"/>
      <c r="I7" s="120" t="s">
        <v>59</v>
      </c>
      <c r="J7" s="62"/>
      <c r="K7" s="120" t="s">
        <v>59</v>
      </c>
      <c r="L7" s="62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42253</v>
      </c>
      <c r="B10" s="6"/>
      <c r="C10" s="20">
        <f>A10+1</f>
        <v>42254</v>
      </c>
      <c r="D10" s="12"/>
      <c r="E10" s="20">
        <f>C10+1</f>
        <v>42255</v>
      </c>
      <c r="F10" s="12"/>
      <c r="G10" s="20">
        <f>E10+1</f>
        <v>42256</v>
      </c>
      <c r="H10" s="12"/>
      <c r="I10" s="20">
        <f>G10+1</f>
        <v>42257</v>
      </c>
      <c r="J10" s="12"/>
      <c r="K10" s="20">
        <f>I10+1</f>
        <v>42258</v>
      </c>
      <c r="L10" s="12"/>
      <c r="M10" s="19">
        <f>K10+1</f>
        <v>42259</v>
      </c>
      <c r="N10" s="21"/>
    </row>
    <row r="11" spans="1:14" s="15" customFormat="1" x14ac:dyDescent="0.2">
      <c r="A11" s="47"/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ht="18" x14ac:dyDescent="0.25">
      <c r="A12" s="52"/>
      <c r="B12" s="4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65" t="s">
        <v>25</v>
      </c>
      <c r="N12" s="112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42260</v>
      </c>
      <c r="B15" s="6"/>
      <c r="C15" s="20">
        <f>A15+1</f>
        <v>42261</v>
      </c>
      <c r="D15" s="12"/>
      <c r="E15" s="20">
        <f>C15+1</f>
        <v>42262</v>
      </c>
      <c r="F15" s="12"/>
      <c r="G15" s="20">
        <f>E15+1</f>
        <v>42263</v>
      </c>
      <c r="H15" s="12"/>
      <c r="I15" s="20">
        <f>G15+1</f>
        <v>42264</v>
      </c>
      <c r="J15" s="12"/>
      <c r="K15" s="20">
        <f>I15+1</f>
        <v>42265</v>
      </c>
      <c r="L15" s="12"/>
      <c r="M15" s="19">
        <f>K15+1</f>
        <v>42266</v>
      </c>
      <c r="N15" s="21"/>
    </row>
    <row r="16" spans="1:14" s="15" customFormat="1" ht="18" x14ac:dyDescent="0.25">
      <c r="A16" s="123" t="s">
        <v>64</v>
      </c>
      <c r="B16" s="10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ht="18" x14ac:dyDescent="0.25">
      <c r="A17" s="123" t="s">
        <v>79</v>
      </c>
      <c r="B17" s="129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34">
        <f>M15+1</f>
        <v>42267</v>
      </c>
      <c r="B20" s="135"/>
      <c r="C20" s="20">
        <f>A20+1</f>
        <v>42268</v>
      </c>
      <c r="D20" s="12"/>
      <c r="E20" s="20">
        <f>C20+1</f>
        <v>42269</v>
      </c>
      <c r="F20" s="12"/>
      <c r="G20" s="20">
        <f>E20+1</f>
        <v>42270</v>
      </c>
      <c r="H20" s="12"/>
      <c r="I20" s="20">
        <f>G20+1</f>
        <v>42271</v>
      </c>
      <c r="J20" s="12"/>
      <c r="K20" s="20">
        <f>I20+1</f>
        <v>42272</v>
      </c>
      <c r="L20" s="12"/>
      <c r="M20" s="19">
        <f>K20+1</f>
        <v>42273</v>
      </c>
      <c r="N20" s="21"/>
    </row>
    <row r="21" spans="1:14" s="15" customFormat="1" x14ac:dyDescent="0.2">
      <c r="A21" s="138" t="s">
        <v>80</v>
      </c>
      <c r="B21" s="137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66"/>
      <c r="N21" s="67"/>
    </row>
    <row r="22" spans="1:14" s="15" customFormat="1" x14ac:dyDescent="0.2">
      <c r="A22" s="136" t="s">
        <v>59</v>
      </c>
      <c r="B22" s="144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6"/>
      <c r="N22" s="67"/>
    </row>
    <row r="23" spans="1:14" s="15" customFormat="1" x14ac:dyDescent="0.2">
      <c r="A23" s="147"/>
      <c r="B23" s="137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42274</v>
      </c>
      <c r="B25" s="6"/>
      <c r="C25" s="20">
        <f>IF((A25=""),"",IF((MONTH((A25+1))&lt;&gt;MONTH($A$35)),"",(A25+1)))</f>
        <v>42275</v>
      </c>
      <c r="D25" s="12"/>
      <c r="E25" s="20">
        <f>IF((C25=""),"",IF((MONTH((C25+1))&lt;&gt;MONTH($A$35)),"",(C25+1)))</f>
        <v>42276</v>
      </c>
      <c r="F25" s="12"/>
      <c r="G25" s="20">
        <f>IF((E25=""),"",IF((MONTH((E25+1))&lt;&gt;MONTH($A$35)),"",(E25+1)))</f>
        <v>42277</v>
      </c>
      <c r="H25" s="12"/>
      <c r="I25" s="20" t="str">
        <f>IF((G25=""),"",IF((MONTH((G25+1))&lt;&gt;MONTH($A$35)),"",(G25+1)))</f>
        <v/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47"/>
      <c r="B26" s="4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52"/>
      <c r="B27" s="4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52"/>
      <c r="B28" s="48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ht="13.5" x14ac:dyDescent="0.2">
      <c r="A31" s="47"/>
      <c r="B31" s="48"/>
      <c r="C31" s="49"/>
      <c r="D31" s="48"/>
      <c r="E31" s="16"/>
      <c r="F31" s="113" t="s">
        <v>100</v>
      </c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DATE(YEAR(Jan!A35),9,1)</f>
        <v>42248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9" workbookViewId="0">
      <selection activeCell="A21" sqref="A21:B23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OCTOBER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 t="str">
        <f>IF((C5=""),IF((WEEKDAY($A$35,1)=3),$A$35,""),(C5+1))</f>
        <v/>
      </c>
      <c r="F5" s="7"/>
      <c r="G5" s="24" t="str">
        <f>IF((E5=""),IF((WEEKDAY($A$35,1)=4),$A$35,""),(E5+1))</f>
        <v/>
      </c>
      <c r="H5" s="7"/>
      <c r="I5" s="24">
        <f>IF((G5=""),IF((WEEKDAY($A$35,1)=5),$A$35,""),(G5+1))</f>
        <v>42278</v>
      </c>
      <c r="J5" s="7"/>
      <c r="K5" s="24">
        <f>IF((I5=""),IF((WEEKDAY($A$35,1)=6),$A$35,""),(I5+1))</f>
        <v>42279</v>
      </c>
      <c r="L5" s="7"/>
      <c r="M5" s="4">
        <f>IF((K5=""),IF((WEEKDAY($A$35,1)=7),$A$35,""),(K5+1))</f>
        <v>42280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66"/>
      <c r="N7" s="67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42281</v>
      </c>
      <c r="B10" s="6"/>
      <c r="C10" s="20">
        <f>A10+1</f>
        <v>42282</v>
      </c>
      <c r="D10" s="12"/>
      <c r="E10" s="20">
        <f>C10+1</f>
        <v>42283</v>
      </c>
      <c r="F10" s="12"/>
      <c r="G10" s="20">
        <f>E10+1</f>
        <v>42284</v>
      </c>
      <c r="H10" s="12"/>
      <c r="I10" s="20">
        <f>G10+1</f>
        <v>42285</v>
      </c>
      <c r="J10" s="12"/>
      <c r="K10" s="20">
        <f>I10+1</f>
        <v>42286</v>
      </c>
      <c r="L10" s="12"/>
      <c r="M10" s="19">
        <f>K10+1</f>
        <v>42287</v>
      </c>
      <c r="N10" s="21"/>
    </row>
    <row r="11" spans="1:14" s="15" customFormat="1" x14ac:dyDescent="0.2">
      <c r="A11" s="64" t="s">
        <v>81</v>
      </c>
      <c r="B11" s="62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x14ac:dyDescent="0.2">
      <c r="A12" s="52"/>
      <c r="B12" s="4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66"/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42288</v>
      </c>
      <c r="B15" s="6"/>
      <c r="C15" s="20">
        <f>A15+1</f>
        <v>42289</v>
      </c>
      <c r="D15" s="12"/>
      <c r="E15" s="20">
        <f>C15+1</f>
        <v>42290</v>
      </c>
      <c r="F15" s="12"/>
      <c r="G15" s="20">
        <f>E15+1</f>
        <v>42291</v>
      </c>
      <c r="H15" s="12"/>
      <c r="I15" s="20">
        <f>G15+1</f>
        <v>42292</v>
      </c>
      <c r="J15" s="12"/>
      <c r="K15" s="20">
        <f>I15+1</f>
        <v>42293</v>
      </c>
      <c r="L15" s="12"/>
      <c r="M15" s="19">
        <f>K15+1</f>
        <v>42294</v>
      </c>
      <c r="N15" s="21"/>
    </row>
    <row r="16" spans="1:14" s="15" customFormat="1" ht="18" x14ac:dyDescent="0.25">
      <c r="A16" s="61" t="s">
        <v>82</v>
      </c>
      <c r="B16" s="62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130" t="s">
        <v>83</v>
      </c>
      <c r="N16" s="112"/>
    </row>
    <row r="17" spans="1:14" s="15" customFormat="1" x14ac:dyDescent="0.2">
      <c r="A17" s="64" t="s">
        <v>60</v>
      </c>
      <c r="B17" s="62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42295</v>
      </c>
      <c r="B20" s="6"/>
      <c r="C20" s="20">
        <f>A20+1</f>
        <v>42296</v>
      </c>
      <c r="D20" s="12"/>
      <c r="E20" s="20">
        <f>C20+1</f>
        <v>42297</v>
      </c>
      <c r="F20" s="12"/>
      <c r="G20" s="20">
        <f>E20+1</f>
        <v>42298</v>
      </c>
      <c r="H20" s="12"/>
      <c r="I20" s="20">
        <f>G20+1</f>
        <v>42299</v>
      </c>
      <c r="J20" s="12"/>
      <c r="K20" s="20">
        <f>I20+1</f>
        <v>42300</v>
      </c>
      <c r="L20" s="12"/>
      <c r="M20" s="19">
        <f>K20+1</f>
        <v>42301</v>
      </c>
      <c r="N20" s="21"/>
    </row>
    <row r="21" spans="1:14" s="15" customFormat="1" ht="18" x14ac:dyDescent="0.25">
      <c r="A21" s="136" t="s">
        <v>84</v>
      </c>
      <c r="B21" s="144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117" t="s">
        <v>51</v>
      </c>
      <c r="N21" s="112"/>
    </row>
    <row r="22" spans="1:14" s="15" customFormat="1" x14ac:dyDescent="0.2">
      <c r="A22" s="136" t="s">
        <v>59</v>
      </c>
      <c r="B22" s="144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6"/>
      <c r="N22" s="67"/>
    </row>
    <row r="23" spans="1:14" s="15" customFormat="1" x14ac:dyDescent="0.2">
      <c r="A23" s="145"/>
      <c r="B23" s="144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42302</v>
      </c>
      <c r="B25" s="6"/>
      <c r="C25" s="20">
        <f>IF((A25=""),"",IF((MONTH((A25+1))&lt;&gt;MONTH($A$35)),"",(A25+1)))</f>
        <v>42303</v>
      </c>
      <c r="D25" s="12"/>
      <c r="E25" s="20">
        <f>IF((C25=""),"",IF((MONTH((C25+1))&lt;&gt;MONTH($A$35)),"",(C25+1)))</f>
        <v>42304</v>
      </c>
      <c r="F25" s="12"/>
      <c r="G25" s="20">
        <f>IF((E25=""),"",IF((MONTH((E25+1))&lt;&gt;MONTH($A$35)),"",(E25+1)))</f>
        <v>42305</v>
      </c>
      <c r="H25" s="12"/>
      <c r="I25" s="20">
        <f>IF((G25=""),"",IF((MONTH((G25+1))&lt;&gt;MONTH($A$35)),"",(G25+1)))</f>
        <v>42306</v>
      </c>
      <c r="J25" s="12"/>
      <c r="K25" s="20">
        <f>IF((I25=""),"",IF((MONTH((I25+1))&lt;&gt;MONTH($A$35)),"",(I25+1)))</f>
        <v>42307</v>
      </c>
      <c r="L25" s="12"/>
      <c r="M25" s="19">
        <f>IF((K25=""),"",IF((MONTH((K25+1))&lt;&gt;MONTH($A$35)),"",(K25+1)))</f>
        <v>42308</v>
      </c>
      <c r="N25" s="21"/>
    </row>
    <row r="26" spans="1:14" s="15" customFormat="1" x14ac:dyDescent="0.2">
      <c r="A26" s="47"/>
      <c r="B26" s="4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ht="18" x14ac:dyDescent="0.25">
      <c r="A27" s="109" t="s">
        <v>26</v>
      </c>
      <c r="B27" s="10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ht="18" x14ac:dyDescent="0.25">
      <c r="A28" s="107" t="s">
        <v>27</v>
      </c>
      <c r="B28" s="129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DATE(YEAR(Jan!A35),10,1)</f>
        <v>42278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0" workbookViewId="0">
      <selection activeCell="M20" sqref="M20:N22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NOVEMBER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>
        <f>IF((WEEKDAY($A$35,1)=1),$A$35,"")</f>
        <v>42309</v>
      </c>
      <c r="B5" s="14"/>
      <c r="C5" s="24">
        <f>IF((A5=""),IF((WEEKDAY($A$35,1)=2),$A$35,""),(A5+1))</f>
        <v>42310</v>
      </c>
      <c r="D5" s="7" t="s">
        <v>7</v>
      </c>
      <c r="E5" s="24">
        <f>IF((C5=""),IF((WEEKDAY($A$35,1)=3),$A$35,""),(C5+1))</f>
        <v>42311</v>
      </c>
      <c r="F5" s="7"/>
      <c r="G5" s="24">
        <f>IF((E5=""),IF((WEEKDAY($A$35,1)=4),$A$35,""),(E5+1))</f>
        <v>42312</v>
      </c>
      <c r="H5" s="7"/>
      <c r="I5" s="24">
        <f>IF((G5=""),IF((WEEKDAY($A$35,1)=5),$A$35,""),(G5+1))</f>
        <v>42313</v>
      </c>
      <c r="J5" s="7"/>
      <c r="K5" s="24">
        <f>IF((I5=""),IF((WEEKDAY($A$35,1)=6),$A$35,""),(I5+1))</f>
        <v>42314</v>
      </c>
      <c r="L5" s="7"/>
      <c r="M5" s="4">
        <f>IF((K5=""),IF((WEEKDAY($A$35,1)=7),$A$35,""),(K5+1))</f>
        <v>42315</v>
      </c>
      <c r="N5" s="2"/>
    </row>
    <row r="6" spans="1:14" s="15" customFormat="1" x14ac:dyDescent="0.2">
      <c r="A6" s="143" t="s">
        <v>85</v>
      </c>
      <c r="B6" s="144"/>
      <c r="C6" s="49"/>
      <c r="D6" s="48"/>
      <c r="E6" s="49"/>
      <c r="F6" s="48"/>
      <c r="G6" s="49"/>
      <c r="H6" s="48"/>
      <c r="I6" s="49"/>
      <c r="J6" s="48"/>
      <c r="K6" s="49"/>
      <c r="L6" s="48"/>
      <c r="M6" s="68"/>
      <c r="N6" s="67"/>
    </row>
    <row r="7" spans="1:14" s="15" customFormat="1" ht="15.75" x14ac:dyDescent="0.2">
      <c r="A7" s="136" t="s">
        <v>59</v>
      </c>
      <c r="B7" s="144"/>
      <c r="C7" s="53"/>
      <c r="D7" s="48"/>
      <c r="E7" s="53"/>
      <c r="F7" s="48"/>
      <c r="G7" s="53"/>
      <c r="H7" s="48"/>
      <c r="I7" s="53"/>
      <c r="J7" s="48"/>
      <c r="K7" s="53"/>
      <c r="L7" s="48"/>
      <c r="M7" s="54" t="s">
        <v>15</v>
      </c>
      <c r="N7" s="67"/>
    </row>
    <row r="8" spans="1:14" s="15" customFormat="1" x14ac:dyDescent="0.2">
      <c r="A8" s="145"/>
      <c r="B8" s="144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42316</v>
      </c>
      <c r="B10" s="6"/>
      <c r="C10" s="20">
        <f>A10+1</f>
        <v>42317</v>
      </c>
      <c r="D10" s="12"/>
      <c r="E10" s="20">
        <f>C10+1</f>
        <v>42318</v>
      </c>
      <c r="F10" s="12"/>
      <c r="G10" s="20">
        <f>E10+1</f>
        <v>42319</v>
      </c>
      <c r="H10" s="12"/>
      <c r="I10" s="20">
        <f>G10+1</f>
        <v>42320</v>
      </c>
      <c r="J10" s="12"/>
      <c r="K10" s="20">
        <f>I10+1</f>
        <v>42321</v>
      </c>
      <c r="L10" s="12"/>
      <c r="M10" s="19">
        <f>K10+1</f>
        <v>42322</v>
      </c>
      <c r="N10" s="21"/>
    </row>
    <row r="11" spans="1:14" s="15" customFormat="1" x14ac:dyDescent="0.2">
      <c r="A11" s="47"/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68"/>
      <c r="N11" s="67"/>
    </row>
    <row r="12" spans="1:14" s="15" customFormat="1" ht="18" x14ac:dyDescent="0.25">
      <c r="A12" s="52"/>
      <c r="B12" s="48"/>
      <c r="C12" s="53"/>
      <c r="D12" s="48"/>
      <c r="E12" s="53"/>
      <c r="F12" s="48"/>
      <c r="G12" s="53"/>
      <c r="H12" s="48"/>
      <c r="I12" s="53"/>
      <c r="J12" s="48"/>
      <c r="K12" s="132" t="s">
        <v>64</v>
      </c>
      <c r="L12" s="108"/>
      <c r="M12" s="117" t="s">
        <v>64</v>
      </c>
      <c r="N12" s="112"/>
    </row>
    <row r="13" spans="1:14" s="15" customFormat="1" ht="18" x14ac:dyDescent="0.25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132" t="s">
        <v>46</v>
      </c>
      <c r="L13" s="10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42323</v>
      </c>
      <c r="B15" s="6"/>
      <c r="C15" s="20">
        <f>A15+1</f>
        <v>42324</v>
      </c>
      <c r="D15" s="12"/>
      <c r="E15" s="20">
        <f>C15+1</f>
        <v>42325</v>
      </c>
      <c r="F15" s="12"/>
      <c r="G15" s="20">
        <f>E15+1</f>
        <v>42326</v>
      </c>
      <c r="H15" s="12"/>
      <c r="I15" s="20">
        <f>G15+1</f>
        <v>42327</v>
      </c>
      <c r="J15" s="12"/>
      <c r="K15" s="20">
        <f>I15+1</f>
        <v>42328</v>
      </c>
      <c r="L15" s="12"/>
      <c r="M15" s="19">
        <f>K15+1</f>
        <v>42329</v>
      </c>
      <c r="N15" s="21"/>
    </row>
    <row r="16" spans="1:14" s="15" customFormat="1" x14ac:dyDescent="0.2">
      <c r="A16" s="47"/>
      <c r="B16" s="48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101" t="s">
        <v>81</v>
      </c>
      <c r="N16" s="102"/>
    </row>
    <row r="17" spans="1:14" s="15" customFormat="1" ht="18" x14ac:dyDescent="0.25">
      <c r="A17" s="131" t="s">
        <v>64</v>
      </c>
      <c r="B17" s="10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7">
        <f>M15+1</f>
        <v>42330</v>
      </c>
      <c r="B20" s="6"/>
      <c r="C20" s="20">
        <f>A20+1</f>
        <v>42331</v>
      </c>
      <c r="D20" s="12"/>
      <c r="E20" s="20">
        <f>C20+1</f>
        <v>42332</v>
      </c>
      <c r="F20" s="12"/>
      <c r="G20" s="20">
        <f>E20+1</f>
        <v>42333</v>
      </c>
      <c r="H20" s="12"/>
      <c r="I20" s="20">
        <f>G20+1</f>
        <v>42334</v>
      </c>
      <c r="J20" s="12"/>
      <c r="K20" s="20">
        <f>I20+1</f>
        <v>42335</v>
      </c>
      <c r="L20" s="12"/>
      <c r="M20" s="153">
        <f>K20+1</f>
        <v>42336</v>
      </c>
      <c r="N20" s="154"/>
    </row>
    <row r="21" spans="1:14" s="15" customFormat="1" x14ac:dyDescent="0.2">
      <c r="A21" s="52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155" t="s">
        <v>59</v>
      </c>
      <c r="N21" s="156"/>
    </row>
    <row r="22" spans="1:14" s="15" customFormat="1" ht="18" x14ac:dyDescent="0.25">
      <c r="A22" s="109" t="s">
        <v>28</v>
      </c>
      <c r="B22" s="108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155" t="s">
        <v>34</v>
      </c>
      <c r="N22" s="156"/>
    </row>
    <row r="23" spans="1:14" s="15" customFormat="1" x14ac:dyDescent="0.2">
      <c r="A23" s="52"/>
      <c r="B23" s="48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56"/>
      <c r="B24" s="57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42337</v>
      </c>
      <c r="B25" s="6"/>
      <c r="C25" s="20">
        <f>IF((A25=""),"",IF((MONTH((A25+1))&lt;&gt;MONTH($A$35)),"",(A25+1)))</f>
        <v>42338</v>
      </c>
      <c r="D25" s="12"/>
      <c r="E25" s="20" t="str">
        <f>IF((C25=""),"",IF((MONTH((C25+1))&lt;&gt;MONTH($A$35)),"",(C25+1)))</f>
        <v/>
      </c>
      <c r="F25" s="12"/>
      <c r="G25" s="20" t="str">
        <f>IF((E25=""),"",IF((MONTH((E25+1))&lt;&gt;MONTH($A$35)),"",(E25+1)))</f>
        <v/>
      </c>
      <c r="H25" s="12"/>
      <c r="I25" s="20" t="str">
        <f>IF((G25=""),"",IF((MONTH((G25+1))&lt;&gt;MONTH($A$35)),"",(G25+1)))</f>
        <v/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47"/>
      <c r="B26" s="4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x14ac:dyDescent="0.2">
      <c r="A27" s="52"/>
      <c r="B27" s="48"/>
      <c r="C27" s="53"/>
      <c r="D27" s="48"/>
      <c r="E27" s="53"/>
      <c r="F27" s="48"/>
      <c r="G27" s="53"/>
      <c r="H27" s="48"/>
      <c r="I27" s="53"/>
      <c r="J27" s="48"/>
      <c r="K27" s="53"/>
      <c r="L27" s="48"/>
      <c r="M27" s="66"/>
      <c r="N27" s="67"/>
    </row>
    <row r="28" spans="1:14" s="15" customFormat="1" x14ac:dyDescent="0.2">
      <c r="A28" s="52"/>
      <c r="B28" s="48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DATE(YEAR(Jan!A35),11,1)</f>
        <v>42309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A24" sqref="A24:B24"/>
    </sheetView>
  </sheetViews>
  <sheetFormatPr defaultColWidth="9.140625" defaultRowHeight="12.75" customHeight="1" x14ac:dyDescent="0.2"/>
  <cols>
    <col min="1" max="1" width="3.5703125" style="10" customWidth="1"/>
    <col min="2" max="2" width="14.42578125" style="10" customWidth="1"/>
    <col min="3" max="3" width="3.5703125" style="10" customWidth="1"/>
    <col min="4" max="4" width="14.42578125" style="10" customWidth="1"/>
    <col min="5" max="5" width="3.5703125" style="10" customWidth="1"/>
    <col min="6" max="6" width="14.42578125" style="10" customWidth="1"/>
    <col min="7" max="7" width="3.5703125" style="10" customWidth="1"/>
    <col min="8" max="8" width="14.42578125" style="10" customWidth="1"/>
    <col min="9" max="9" width="3.5703125" style="10" customWidth="1"/>
    <col min="10" max="10" width="14.42578125" style="10" customWidth="1"/>
    <col min="11" max="11" width="3.5703125" style="10" customWidth="1"/>
    <col min="12" max="12" width="14.42578125" style="10" customWidth="1"/>
    <col min="13" max="13" width="3.5703125" style="10" customWidth="1"/>
    <col min="14" max="14" width="14.42578125" style="10" customWidth="1"/>
  </cols>
  <sheetData>
    <row r="1" spans="1:14" s="5" customFormat="1" ht="18" customHeight="1" x14ac:dyDescent="0.25">
      <c r="A1" s="97" t="str">
        <f>Jan!A1:N1</f>
        <v>Hungarian Cultural Society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x14ac:dyDescent="0.2">
      <c r="A2" s="79">
        <f>Jan!A2:N2</f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s="22" customFormat="1" ht="51.75" customHeight="1" x14ac:dyDescent="0.2">
      <c r="A3" s="81" t="str">
        <f>UPPER(TEXT(A35,"mmmm yyyy"))</f>
        <v>DECEMBER 2015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s="23" customFormat="1" ht="15" customHeight="1" x14ac:dyDescent="0.2">
      <c r="A4" s="98" t="s">
        <v>0</v>
      </c>
      <c r="B4" s="86"/>
      <c r="C4" s="85" t="s">
        <v>1</v>
      </c>
      <c r="D4" s="86"/>
      <c r="E4" s="85" t="s">
        <v>2</v>
      </c>
      <c r="F4" s="86"/>
      <c r="G4" s="85" t="s">
        <v>3</v>
      </c>
      <c r="H4" s="86"/>
      <c r="I4" s="85" t="s">
        <v>4</v>
      </c>
      <c r="J4" s="86"/>
      <c r="K4" s="85" t="s">
        <v>5</v>
      </c>
      <c r="L4" s="86"/>
      <c r="M4" s="99" t="s">
        <v>6</v>
      </c>
      <c r="N4" s="100"/>
    </row>
    <row r="5" spans="1:14" s="23" customFormat="1" ht="15" customHeight="1" x14ac:dyDescent="0.2">
      <c r="A5" s="8" t="str">
        <f>IF((WEEKDAY($A$35,1)=1),$A$35,"")</f>
        <v/>
      </c>
      <c r="B5" s="14"/>
      <c r="C5" s="24" t="str">
        <f>IF((A5=""),IF((WEEKDAY($A$35,1)=2),$A$35,""),(A5+1))</f>
        <v/>
      </c>
      <c r="D5" s="7" t="s">
        <v>7</v>
      </c>
      <c r="E5" s="24">
        <f>IF((C5=""),IF((WEEKDAY($A$35,1)=3),$A$35,""),(C5+1))</f>
        <v>42339</v>
      </c>
      <c r="F5" s="7"/>
      <c r="G5" s="24">
        <f>IF((E5=""),IF((WEEKDAY($A$35,1)=4),$A$35,""),(E5+1))</f>
        <v>42340</v>
      </c>
      <c r="H5" s="7"/>
      <c r="I5" s="24">
        <f>IF((G5=""),IF((WEEKDAY($A$35,1)=5),$A$35,""),(G5+1))</f>
        <v>42341</v>
      </c>
      <c r="J5" s="7"/>
      <c r="K5" s="24">
        <f>IF((I5=""),IF((WEEKDAY($A$35,1)=6),$A$35,""),(I5+1))</f>
        <v>42342</v>
      </c>
      <c r="L5" s="7"/>
      <c r="M5" s="4">
        <f>IF((K5=""),IF((WEEKDAY($A$35,1)=7),$A$35,""),(K5+1))</f>
        <v>42343</v>
      </c>
      <c r="N5" s="2"/>
    </row>
    <row r="6" spans="1:14" s="15" customFormat="1" x14ac:dyDescent="0.2">
      <c r="A6" s="47"/>
      <c r="B6" s="48"/>
      <c r="C6" s="49"/>
      <c r="D6" s="48"/>
      <c r="E6" s="49"/>
      <c r="F6" s="48"/>
      <c r="G6" s="49"/>
      <c r="H6" s="48"/>
      <c r="I6" s="49"/>
      <c r="J6" s="48"/>
      <c r="K6" s="49"/>
      <c r="L6" s="48"/>
      <c r="M6" s="111" t="s">
        <v>34</v>
      </c>
      <c r="N6" s="102"/>
    </row>
    <row r="7" spans="1:14" s="15" customFormat="1" x14ac:dyDescent="0.2">
      <c r="A7" s="52"/>
      <c r="B7" s="48"/>
      <c r="C7" s="53"/>
      <c r="D7" s="48"/>
      <c r="E7" s="53"/>
      <c r="F7" s="48"/>
      <c r="G7" s="53"/>
      <c r="H7" s="48"/>
      <c r="I7" s="53"/>
      <c r="J7" s="48"/>
      <c r="K7" s="53"/>
      <c r="L7" s="48"/>
      <c r="M7" s="101" t="s">
        <v>87</v>
      </c>
      <c r="N7" s="102"/>
    </row>
    <row r="8" spans="1:14" s="15" customFormat="1" x14ac:dyDescent="0.2">
      <c r="A8" s="52"/>
      <c r="B8" s="48"/>
      <c r="C8" s="53"/>
      <c r="D8" s="48"/>
      <c r="E8" s="53"/>
      <c r="F8" s="48"/>
      <c r="G8" s="53"/>
      <c r="H8" s="48"/>
      <c r="I8" s="53"/>
      <c r="J8" s="48"/>
      <c r="K8" s="53"/>
      <c r="L8" s="48"/>
      <c r="M8" s="66"/>
      <c r="N8" s="67"/>
    </row>
    <row r="9" spans="1:14" s="15" customFormat="1" x14ac:dyDescent="0.2">
      <c r="A9" s="56"/>
      <c r="B9" s="57"/>
      <c r="C9" s="58"/>
      <c r="D9" s="57"/>
      <c r="E9" s="58"/>
      <c r="F9" s="57"/>
      <c r="G9" s="58"/>
      <c r="H9" s="57"/>
      <c r="I9" s="58"/>
      <c r="J9" s="57"/>
      <c r="K9" s="58"/>
      <c r="L9" s="57"/>
      <c r="M9" s="59"/>
      <c r="N9" s="60"/>
    </row>
    <row r="10" spans="1:14" s="23" customFormat="1" ht="15" customHeight="1" x14ac:dyDescent="0.2">
      <c r="A10" s="17">
        <f>M5+1</f>
        <v>42344</v>
      </c>
      <c r="B10" s="6"/>
      <c r="C10" s="20">
        <f>A10+1</f>
        <v>42345</v>
      </c>
      <c r="D10" s="12"/>
      <c r="E10" s="20">
        <f>C10+1</f>
        <v>42346</v>
      </c>
      <c r="F10" s="12"/>
      <c r="G10" s="20">
        <f>E10+1</f>
        <v>42347</v>
      </c>
      <c r="H10" s="12"/>
      <c r="I10" s="20">
        <f>G10+1</f>
        <v>42348</v>
      </c>
      <c r="J10" s="12"/>
      <c r="K10" s="20">
        <f>I10+1</f>
        <v>42349</v>
      </c>
      <c r="L10" s="12"/>
      <c r="M10" s="19">
        <f>K10+1</f>
        <v>42350</v>
      </c>
      <c r="N10" s="21"/>
    </row>
    <row r="11" spans="1:14" s="15" customFormat="1" ht="15.75" x14ac:dyDescent="0.2">
      <c r="A11" s="47"/>
      <c r="B11" s="48"/>
      <c r="C11" s="49"/>
      <c r="D11" s="48"/>
      <c r="E11" s="49"/>
      <c r="F11" s="48"/>
      <c r="G11" s="49"/>
      <c r="H11" s="48"/>
      <c r="I11" s="49"/>
      <c r="J11" s="48"/>
      <c r="K11" s="49"/>
      <c r="L11" s="48"/>
      <c r="M11" s="133" t="s">
        <v>30</v>
      </c>
      <c r="N11" s="67"/>
    </row>
    <row r="12" spans="1:14" s="15" customFormat="1" ht="18" x14ac:dyDescent="0.25">
      <c r="A12" s="109" t="s">
        <v>29</v>
      </c>
      <c r="B12" s="108"/>
      <c r="C12" s="53"/>
      <c r="D12" s="48"/>
      <c r="E12" s="53"/>
      <c r="F12" s="48"/>
      <c r="G12" s="53"/>
      <c r="H12" s="48"/>
      <c r="I12" s="53"/>
      <c r="J12" s="48"/>
      <c r="K12" s="53"/>
      <c r="L12" s="48"/>
      <c r="M12" s="54" t="s">
        <v>86</v>
      </c>
      <c r="N12" s="67"/>
    </row>
    <row r="13" spans="1:14" s="15" customFormat="1" x14ac:dyDescent="0.2">
      <c r="A13" s="52"/>
      <c r="B13" s="48"/>
      <c r="C13" s="53"/>
      <c r="D13" s="48"/>
      <c r="E13" s="53"/>
      <c r="F13" s="48"/>
      <c r="G13" s="53"/>
      <c r="H13" s="48"/>
      <c r="I13" s="53"/>
      <c r="J13" s="48"/>
      <c r="K13" s="53"/>
      <c r="L13" s="48"/>
      <c r="M13" s="66"/>
      <c r="N13" s="67"/>
    </row>
    <row r="14" spans="1:14" s="15" customFormat="1" x14ac:dyDescent="0.2">
      <c r="A14" s="56"/>
      <c r="B14" s="57"/>
      <c r="C14" s="58"/>
      <c r="D14" s="57"/>
      <c r="E14" s="58"/>
      <c r="F14" s="57"/>
      <c r="G14" s="58"/>
      <c r="H14" s="57"/>
      <c r="I14" s="58"/>
      <c r="J14" s="57"/>
      <c r="K14" s="58"/>
      <c r="L14" s="57"/>
      <c r="M14" s="59"/>
      <c r="N14" s="60"/>
    </row>
    <row r="15" spans="1:14" s="23" customFormat="1" ht="15" customHeight="1" x14ac:dyDescent="0.2">
      <c r="A15" s="17">
        <f>M10+1</f>
        <v>42351</v>
      </c>
      <c r="B15" s="6"/>
      <c r="C15" s="20">
        <f>A15+1</f>
        <v>42352</v>
      </c>
      <c r="D15" s="12"/>
      <c r="E15" s="20">
        <f>C15+1</f>
        <v>42353</v>
      </c>
      <c r="F15" s="12"/>
      <c r="G15" s="20">
        <f>E15+1</f>
        <v>42354</v>
      </c>
      <c r="H15" s="12"/>
      <c r="I15" s="20">
        <f>G15+1</f>
        <v>42355</v>
      </c>
      <c r="J15" s="12"/>
      <c r="K15" s="20">
        <f>I15+1</f>
        <v>42356</v>
      </c>
      <c r="L15" s="12"/>
      <c r="M15" s="19">
        <f>K15+1</f>
        <v>42357</v>
      </c>
      <c r="N15" s="21"/>
    </row>
    <row r="16" spans="1:14" s="15" customFormat="1" x14ac:dyDescent="0.2">
      <c r="A16" s="61" t="s">
        <v>88</v>
      </c>
      <c r="B16" s="62"/>
      <c r="C16" s="49"/>
      <c r="D16" s="48"/>
      <c r="E16" s="49"/>
      <c r="F16" s="48"/>
      <c r="G16" s="49"/>
      <c r="H16" s="48"/>
      <c r="I16" s="49"/>
      <c r="J16" s="48"/>
      <c r="K16" s="49"/>
      <c r="L16" s="48"/>
      <c r="M16" s="68"/>
      <c r="N16" s="67"/>
    </row>
    <row r="17" spans="1:14" s="15" customFormat="1" x14ac:dyDescent="0.2">
      <c r="A17" s="52"/>
      <c r="B17" s="48"/>
      <c r="C17" s="53"/>
      <c r="D17" s="48"/>
      <c r="E17" s="53"/>
      <c r="F17" s="48"/>
      <c r="G17" s="53"/>
      <c r="H17" s="48"/>
      <c r="I17" s="53"/>
      <c r="J17" s="48"/>
      <c r="K17" s="53"/>
      <c r="L17" s="48"/>
      <c r="M17" s="66"/>
      <c r="N17" s="67"/>
    </row>
    <row r="18" spans="1:14" s="15" customFormat="1" x14ac:dyDescent="0.2">
      <c r="A18" s="52"/>
      <c r="B18" s="48"/>
      <c r="C18" s="53"/>
      <c r="D18" s="48"/>
      <c r="E18" s="53"/>
      <c r="F18" s="48"/>
      <c r="G18" s="53"/>
      <c r="H18" s="48"/>
      <c r="I18" s="53"/>
      <c r="J18" s="48"/>
      <c r="K18" s="53"/>
      <c r="L18" s="48"/>
      <c r="M18" s="66"/>
      <c r="N18" s="67"/>
    </row>
    <row r="19" spans="1:14" s="15" customFormat="1" x14ac:dyDescent="0.2">
      <c r="A19" s="56"/>
      <c r="B19" s="57"/>
      <c r="C19" s="58"/>
      <c r="D19" s="57"/>
      <c r="E19" s="58"/>
      <c r="F19" s="57"/>
      <c r="G19" s="58"/>
      <c r="H19" s="57"/>
      <c r="I19" s="58"/>
      <c r="J19" s="57"/>
      <c r="K19" s="58"/>
      <c r="L19" s="57"/>
      <c r="M19" s="59"/>
      <c r="N19" s="60"/>
    </row>
    <row r="20" spans="1:14" s="23" customFormat="1" ht="15" customHeight="1" x14ac:dyDescent="0.2">
      <c r="A20" s="134">
        <f>M15+1</f>
        <v>42358</v>
      </c>
      <c r="B20" s="135"/>
      <c r="C20" s="20">
        <f>A20+1</f>
        <v>42359</v>
      </c>
      <c r="D20" s="12"/>
      <c r="E20" s="20">
        <f>C20+1</f>
        <v>42360</v>
      </c>
      <c r="F20" s="12"/>
      <c r="G20" s="20">
        <f>E20+1</f>
        <v>42361</v>
      </c>
      <c r="H20" s="12"/>
      <c r="I20" s="20">
        <f>G20+1</f>
        <v>42362</v>
      </c>
      <c r="J20" s="12"/>
      <c r="K20" s="20">
        <f>I20+1</f>
        <v>42363</v>
      </c>
      <c r="L20" s="12"/>
      <c r="M20" s="19">
        <f>K20+1</f>
        <v>42364</v>
      </c>
      <c r="N20" s="21"/>
    </row>
    <row r="21" spans="1:14" s="15" customFormat="1" x14ac:dyDescent="0.2">
      <c r="A21" s="136" t="s">
        <v>95</v>
      </c>
      <c r="B21" s="137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66"/>
      <c r="N21" s="67"/>
    </row>
    <row r="22" spans="1:14" s="15" customFormat="1" x14ac:dyDescent="0.2">
      <c r="A22" s="157" t="s">
        <v>89</v>
      </c>
      <c r="B22" s="158"/>
      <c r="C22" s="53"/>
      <c r="D22" s="48"/>
      <c r="E22" s="53"/>
      <c r="F22" s="48"/>
      <c r="G22" s="53"/>
      <c r="H22" s="48"/>
      <c r="I22" s="53"/>
      <c r="J22" s="48"/>
      <c r="K22" s="53"/>
      <c r="L22" s="48"/>
      <c r="M22" s="66"/>
      <c r="N22" s="67"/>
    </row>
    <row r="23" spans="1:14" s="15" customFormat="1" x14ac:dyDescent="0.2">
      <c r="A23" s="138" t="s">
        <v>90</v>
      </c>
      <c r="B23" s="137"/>
      <c r="C23" s="53"/>
      <c r="D23" s="48"/>
      <c r="E23" s="53"/>
      <c r="F23" s="48"/>
      <c r="G23" s="53"/>
      <c r="H23" s="48"/>
      <c r="I23" s="53"/>
      <c r="J23" s="48"/>
      <c r="K23" s="53"/>
      <c r="L23" s="48"/>
      <c r="M23" s="66"/>
      <c r="N23" s="67"/>
    </row>
    <row r="24" spans="1:14" s="15" customFormat="1" x14ac:dyDescent="0.2">
      <c r="A24" s="139"/>
      <c r="B24" s="140"/>
      <c r="C24" s="58"/>
      <c r="D24" s="57"/>
      <c r="E24" s="58"/>
      <c r="F24" s="57"/>
      <c r="G24" s="58"/>
      <c r="H24" s="57"/>
      <c r="I24" s="58"/>
      <c r="J24" s="57"/>
      <c r="K24" s="58"/>
      <c r="L24" s="57"/>
      <c r="M24" s="59"/>
      <c r="N24" s="60"/>
    </row>
    <row r="25" spans="1:14" s="23" customFormat="1" ht="15" customHeight="1" x14ac:dyDescent="0.2">
      <c r="A25" s="17">
        <f>IF((M20=""),"",IF((MONTH((M20+1))&lt;&gt;MONTH($A$35)),"",(M20+1)))</f>
        <v>42365</v>
      </c>
      <c r="B25" s="6"/>
      <c r="C25" s="20">
        <f>IF((A25=""),"",IF((MONTH((A25+1))&lt;&gt;MONTH($A$35)),"",(A25+1)))</f>
        <v>42366</v>
      </c>
      <c r="D25" s="12"/>
      <c r="E25" s="20">
        <f>IF((C25=""),"",IF((MONTH((C25+1))&lt;&gt;MONTH($A$35)),"",(C25+1)))</f>
        <v>42367</v>
      </c>
      <c r="F25" s="12"/>
      <c r="G25" s="20">
        <f>IF((E25=""),"",IF((MONTH((E25+1))&lt;&gt;MONTH($A$35)),"",(E25+1)))</f>
        <v>42368</v>
      </c>
      <c r="H25" s="12"/>
      <c r="I25" s="20">
        <f>IF((G25=""),"",IF((MONTH((G25+1))&lt;&gt;MONTH($A$35)),"",(G25+1)))</f>
        <v>42369</v>
      </c>
      <c r="J25" s="12"/>
      <c r="K25" s="20" t="str">
        <f>IF((I25=""),"",IF((MONTH((I25+1))&lt;&gt;MONTH($A$35)),"",(I25+1)))</f>
        <v/>
      </c>
      <c r="L25" s="12"/>
      <c r="M25" s="19" t="str">
        <f>IF((K25=""),"",IF((MONTH((K25+1))&lt;&gt;MONTH($A$35)),"",(K25+1)))</f>
        <v/>
      </c>
      <c r="N25" s="21"/>
    </row>
    <row r="26" spans="1:14" s="15" customFormat="1" x14ac:dyDescent="0.2">
      <c r="A26" s="47"/>
      <c r="B26" s="48"/>
      <c r="C26" s="49"/>
      <c r="D26" s="48"/>
      <c r="E26" s="49"/>
      <c r="F26" s="48"/>
      <c r="G26" s="49"/>
      <c r="H26" s="48"/>
      <c r="I26" s="49"/>
      <c r="J26" s="48"/>
      <c r="K26" s="49"/>
      <c r="L26" s="48"/>
      <c r="M26" s="68"/>
      <c r="N26" s="67"/>
    </row>
    <row r="27" spans="1:14" s="15" customFormat="1" ht="18" x14ac:dyDescent="0.25">
      <c r="A27" s="52"/>
      <c r="B27" s="48"/>
      <c r="C27" s="53"/>
      <c r="D27" s="48"/>
      <c r="E27" s="53"/>
      <c r="F27" s="48"/>
      <c r="G27" s="53"/>
      <c r="H27" s="48"/>
      <c r="I27" s="116" t="s">
        <v>31</v>
      </c>
      <c r="J27" s="108"/>
      <c r="K27" s="53"/>
      <c r="L27" s="48"/>
      <c r="M27" s="66"/>
      <c r="N27" s="67"/>
    </row>
    <row r="28" spans="1:14" s="15" customFormat="1" x14ac:dyDescent="0.2">
      <c r="A28" s="52"/>
      <c r="B28" s="48"/>
      <c r="C28" s="53"/>
      <c r="D28" s="48"/>
      <c r="E28" s="53"/>
      <c r="F28" s="48"/>
      <c r="G28" s="53"/>
      <c r="H28" s="48"/>
      <c r="I28" s="53"/>
      <c r="J28" s="48"/>
      <c r="K28" s="53"/>
      <c r="L28" s="48"/>
      <c r="M28" s="66"/>
      <c r="N28" s="67"/>
    </row>
    <row r="29" spans="1:14" s="15" customFormat="1" x14ac:dyDescent="0.2">
      <c r="A29" s="56"/>
      <c r="B29" s="57"/>
      <c r="C29" s="58"/>
      <c r="D29" s="57"/>
      <c r="E29" s="58"/>
      <c r="F29" s="57"/>
      <c r="G29" s="58"/>
      <c r="H29" s="57"/>
      <c r="I29" s="58"/>
      <c r="J29" s="57"/>
      <c r="K29" s="58"/>
      <c r="L29" s="57"/>
      <c r="M29" s="59"/>
      <c r="N29" s="60"/>
    </row>
    <row r="30" spans="1:14" s="10" customFormat="1" ht="15" customHeight="1" x14ac:dyDescent="0.2">
      <c r="A30" s="17" t="str">
        <f>IF((M25=""),"",IF((MONTH((M25+1))&lt;&gt;MONTH($A$35)),"",(M25+1)))</f>
        <v/>
      </c>
      <c r="B30" s="6"/>
      <c r="C30" s="20" t="str">
        <f>IF((A30=""),"",IF((MONTH((A30+1))&lt;&gt;MONTH($A$35)),"",(A30+1)))</f>
        <v/>
      </c>
      <c r="D30" s="12"/>
      <c r="E30" s="43" t="s">
        <v>9</v>
      </c>
      <c r="F30" s="44"/>
      <c r="G30" s="45"/>
      <c r="H30" s="44"/>
      <c r="I30" s="44"/>
      <c r="J30" s="44"/>
      <c r="K30" s="44"/>
      <c r="L30" s="44"/>
      <c r="M30" s="44"/>
      <c r="N30" s="46"/>
    </row>
    <row r="31" spans="1:14" s="13" customFormat="1" x14ac:dyDescent="0.2">
      <c r="A31" s="47"/>
      <c r="B31" s="48"/>
      <c r="C31" s="49"/>
      <c r="D31" s="48"/>
      <c r="E31" s="16"/>
      <c r="F31" s="50"/>
      <c r="G31" s="51"/>
      <c r="H31" s="51"/>
      <c r="I31" s="51"/>
      <c r="J31" s="51"/>
      <c r="K31" s="51"/>
      <c r="L31" s="51"/>
      <c r="M31" s="51"/>
      <c r="N31" s="48"/>
    </row>
    <row r="32" spans="1:14" s="13" customFormat="1" x14ac:dyDescent="0.2">
      <c r="A32" s="52"/>
      <c r="B32" s="48"/>
      <c r="C32" s="53"/>
      <c r="D32" s="48"/>
      <c r="E32" s="16"/>
      <c r="F32" s="50"/>
      <c r="G32" s="51"/>
      <c r="H32" s="51"/>
      <c r="I32" s="51"/>
      <c r="J32" s="51"/>
      <c r="K32" s="51"/>
      <c r="L32" s="51"/>
      <c r="M32" s="51"/>
      <c r="N32" s="48"/>
    </row>
    <row r="33" spans="1:14" s="13" customFormat="1" x14ac:dyDescent="0.2">
      <c r="A33" s="52"/>
      <c r="B33" s="48"/>
      <c r="C33" s="53"/>
      <c r="D33" s="48"/>
      <c r="E33" s="16"/>
      <c r="F33" s="50"/>
      <c r="G33" s="51"/>
      <c r="H33" s="51"/>
      <c r="I33" s="51"/>
      <c r="J33" s="51"/>
      <c r="K33" s="51"/>
      <c r="L33" s="51"/>
      <c r="M33" s="51"/>
      <c r="N33" s="48"/>
    </row>
    <row r="34" spans="1:14" s="13" customFormat="1" x14ac:dyDescent="0.2">
      <c r="A34" s="30"/>
      <c r="B34" s="31"/>
      <c r="C34" s="32"/>
      <c r="D34" s="31"/>
      <c r="E34" s="33" t="s">
        <v>10</v>
      </c>
      <c r="F34" s="34"/>
      <c r="G34" s="35"/>
      <c r="H34" s="35"/>
      <c r="I34" s="36" t="str">
        <f>HYPERLINK("http://www.vertex42.com/calendars/","Calendar Templates by Vertex42.com")</f>
        <v>Calendar Templates by Vertex42.com</v>
      </c>
      <c r="J34" s="37"/>
      <c r="K34" s="38"/>
      <c r="L34" s="39"/>
      <c r="M34" s="39"/>
      <c r="N34" s="38"/>
    </row>
    <row r="35" spans="1:14" hidden="1" x14ac:dyDescent="0.2">
      <c r="A35" s="40">
        <f>DATE(YEAR(Jan!A35),12,1)</f>
        <v>42339</v>
      </c>
      <c r="B35" s="89"/>
      <c r="C35" s="18"/>
      <c r="D35" s="3"/>
      <c r="E35" s="1"/>
      <c r="F35" s="9"/>
      <c r="G35" s="11"/>
      <c r="H35" s="11"/>
      <c r="I35" s="11"/>
      <c r="J35" s="11"/>
      <c r="K35" s="42"/>
      <c r="L35" s="42"/>
      <c r="M35" s="42"/>
      <c r="N35" s="42"/>
    </row>
  </sheetData>
  <mergeCells count="167">
    <mergeCell ref="A1:N1"/>
    <mergeCell ref="A2:N2"/>
    <mergeCell ref="A3:N3"/>
    <mergeCell ref="A4:B4"/>
    <mergeCell ref="C4:D4"/>
    <mergeCell ref="E4:F4"/>
    <mergeCell ref="G4:H4"/>
    <mergeCell ref="I4:J4"/>
    <mergeCell ref="K4:L4"/>
    <mergeCell ref="M4:N4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B18"/>
    <mergeCell ref="C18:D18"/>
    <mergeCell ref="E18:F18"/>
    <mergeCell ref="G18:H18"/>
    <mergeCell ref="I18:J18"/>
    <mergeCell ref="K18:L18"/>
    <mergeCell ref="M18:N18"/>
    <mergeCell ref="A19:B19"/>
    <mergeCell ref="C19:D19"/>
    <mergeCell ref="E19:F19"/>
    <mergeCell ref="G19:H19"/>
    <mergeCell ref="I19:J19"/>
    <mergeCell ref="K19:L19"/>
    <mergeCell ref="M19:N19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3:B23"/>
    <mergeCell ref="C23:D23"/>
    <mergeCell ref="E23:F23"/>
    <mergeCell ref="G23:H23"/>
    <mergeCell ref="I23:J23"/>
    <mergeCell ref="K23:L23"/>
    <mergeCell ref="M23:N23"/>
    <mergeCell ref="A24:B24"/>
    <mergeCell ref="C24:D24"/>
    <mergeCell ref="E24:F24"/>
    <mergeCell ref="G24:H24"/>
    <mergeCell ref="I24:J24"/>
    <mergeCell ref="K24:L24"/>
    <mergeCell ref="M24:N24"/>
    <mergeCell ref="A26:B26"/>
    <mergeCell ref="C26:D26"/>
    <mergeCell ref="E26:F26"/>
    <mergeCell ref="G26:H26"/>
    <mergeCell ref="I26:J26"/>
    <mergeCell ref="K26:L26"/>
    <mergeCell ref="M26:N26"/>
    <mergeCell ref="A27:B27"/>
    <mergeCell ref="C27:D27"/>
    <mergeCell ref="E27:F27"/>
    <mergeCell ref="G27:H27"/>
    <mergeCell ref="I27:J27"/>
    <mergeCell ref="K27:L27"/>
    <mergeCell ref="M27:N27"/>
    <mergeCell ref="A28:B28"/>
    <mergeCell ref="C28:D28"/>
    <mergeCell ref="E28:F28"/>
    <mergeCell ref="G28:H28"/>
    <mergeCell ref="I28:J28"/>
    <mergeCell ref="K28:L28"/>
    <mergeCell ref="M28:N28"/>
    <mergeCell ref="A29:B29"/>
    <mergeCell ref="C29:D29"/>
    <mergeCell ref="E29:F29"/>
    <mergeCell ref="G29:H29"/>
    <mergeCell ref="I29:J29"/>
    <mergeCell ref="K29:L29"/>
    <mergeCell ref="M29:N29"/>
    <mergeCell ref="A34:B34"/>
    <mergeCell ref="C34:D34"/>
    <mergeCell ref="E34:H34"/>
    <mergeCell ref="I34:N34"/>
    <mergeCell ref="A35:B35"/>
    <mergeCell ref="K35:N35"/>
    <mergeCell ref="E30:F30"/>
    <mergeCell ref="G30:N30"/>
    <mergeCell ref="A31:B31"/>
    <mergeCell ref="C31:D31"/>
    <mergeCell ref="F31:N31"/>
    <mergeCell ref="A32:B32"/>
    <mergeCell ref="C32:D32"/>
    <mergeCell ref="F32:N32"/>
    <mergeCell ref="A33:B33"/>
    <mergeCell ref="C33:D33"/>
    <mergeCell ref="F33:N33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</vt:i4>
      </vt:variant>
    </vt:vector>
  </HeadingPairs>
  <TitlesOfParts>
    <vt:vector size="13" baseType="lpstr"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valuevx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2014-12-12T05:31:45Z</cp:lastPrinted>
  <dcterms:created xsi:type="dcterms:W3CDTF">2014-11-26T05:34:43Z</dcterms:created>
  <dcterms:modified xsi:type="dcterms:W3CDTF">2015-01-22T05:46:13Z</dcterms:modified>
</cp:coreProperties>
</file>